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<sst xmlns="http://schemas.openxmlformats.org/spreadsheetml/2006/main" count="399" uniqueCount="332">
  <si>
    <t>常用钢材理论重量表</t>
  </si>
  <si>
    <t>名称</t>
  </si>
  <si>
    <t>Kg/M</t>
  </si>
  <si>
    <t>工16</t>
  </si>
  <si>
    <t>工28a</t>
  </si>
  <si>
    <t>工30a</t>
  </si>
  <si>
    <t>工36a</t>
  </si>
  <si>
    <t>工22a</t>
  </si>
  <si>
    <t>工24a</t>
  </si>
  <si>
    <t>工25a</t>
  </si>
  <si>
    <t>工32a</t>
  </si>
  <si>
    <t>工40a</t>
  </si>
  <si>
    <t>工45c</t>
  </si>
  <si>
    <t>工56b</t>
  </si>
  <si>
    <t>规格</t>
  </si>
  <si>
    <t>工10</t>
  </si>
  <si>
    <t>工12</t>
  </si>
  <si>
    <t>工12.6</t>
  </si>
  <si>
    <t>工14</t>
  </si>
  <si>
    <t>工18</t>
  </si>
  <si>
    <t>工20a</t>
  </si>
  <si>
    <t>工20b</t>
  </si>
  <si>
    <t>工22b</t>
  </si>
  <si>
    <t>工24b</t>
  </si>
  <si>
    <t>工25b</t>
  </si>
  <si>
    <t>工28b</t>
  </si>
  <si>
    <t>工30b</t>
  </si>
  <si>
    <t>工30c</t>
  </si>
  <si>
    <t>工32b</t>
  </si>
  <si>
    <t>工32c</t>
  </si>
  <si>
    <t>工36b</t>
  </si>
  <si>
    <t>工36c</t>
  </si>
  <si>
    <t>工40b</t>
  </si>
  <si>
    <t>工40c</t>
  </si>
  <si>
    <t>工45b</t>
  </si>
  <si>
    <t>工56c</t>
  </si>
  <si>
    <t>工63b</t>
  </si>
  <si>
    <t>工63c</t>
  </si>
  <si>
    <t>［5</t>
  </si>
  <si>
    <t>［6.3</t>
  </si>
  <si>
    <t>［8</t>
  </si>
  <si>
    <t>［10</t>
  </si>
  <si>
    <t>［12</t>
  </si>
  <si>
    <t>［12.6</t>
  </si>
  <si>
    <t>［16a</t>
  </si>
  <si>
    <t>［16</t>
  </si>
  <si>
    <t>［18a</t>
  </si>
  <si>
    <t>［18</t>
  </si>
  <si>
    <t>［20a</t>
  </si>
  <si>
    <t>［21a</t>
  </si>
  <si>
    <t>［22a</t>
  </si>
  <si>
    <t>［22</t>
  </si>
  <si>
    <t>［28a</t>
  </si>
  <si>
    <t>［28c</t>
  </si>
  <si>
    <t>［36a</t>
  </si>
  <si>
    <t>［32a</t>
  </si>
  <si>
    <t>［40c</t>
  </si>
  <si>
    <t>┗25×4</t>
  </si>
  <si>
    <t>┗30×4</t>
  </si>
  <si>
    <t>┗40×4</t>
  </si>
  <si>
    <t>┗50×5</t>
  </si>
  <si>
    <t>┗50×6</t>
  </si>
  <si>
    <t>┗56×5</t>
  </si>
  <si>
    <t>┗70×7</t>
  </si>
  <si>
    <t>┗70×8</t>
  </si>
  <si>
    <t>┗75×6</t>
  </si>
  <si>
    <t>┗75×8</t>
  </si>
  <si>
    <t>┗80×6</t>
  </si>
  <si>
    <t>┗80×8</t>
  </si>
  <si>
    <t>┗80×10</t>
  </si>
  <si>
    <t>┗90×6</t>
  </si>
  <si>
    <t>┗90×8</t>
  </si>
  <si>
    <t>┗90×10</t>
  </si>
  <si>
    <t>┗90×12</t>
  </si>
  <si>
    <t>┗100×6</t>
  </si>
  <si>
    <t>┗100×8</t>
  </si>
  <si>
    <t>┗100×10</t>
  </si>
  <si>
    <t>┗100×12</t>
  </si>
  <si>
    <t>┗110×8</t>
  </si>
  <si>
    <t>┗110×10</t>
  </si>
  <si>
    <t>┗110×12</t>
  </si>
  <si>
    <t>┗125×8</t>
  </si>
  <si>
    <t>┗125×10</t>
  </si>
  <si>
    <t>┗125×12</t>
  </si>
  <si>
    <t>┗140×10</t>
  </si>
  <si>
    <t>┗140×12</t>
  </si>
  <si>
    <t>┗140×14</t>
  </si>
  <si>
    <t>┗140×16</t>
  </si>
  <si>
    <t>┗160×12</t>
  </si>
  <si>
    <t>┗160×14</t>
  </si>
  <si>
    <t>┗160×16</t>
  </si>
  <si>
    <t>┗180×16</t>
  </si>
  <si>
    <t>┗180×14</t>
  </si>
  <si>
    <t>┗180×18</t>
  </si>
  <si>
    <t>┗200×16</t>
  </si>
  <si>
    <t>┗200×18</t>
  </si>
  <si>
    <t>┗200×20</t>
  </si>
  <si>
    <t>┗200×24</t>
  </si>
  <si>
    <t>∫=10</t>
  </si>
  <si>
    <t>∫=1.5</t>
  </si>
  <si>
    <t>∫=2</t>
  </si>
  <si>
    <t>∫=2.5</t>
  </si>
  <si>
    <t>∫=3</t>
  </si>
  <si>
    <t>∫=4</t>
  </si>
  <si>
    <t>∫=5</t>
  </si>
  <si>
    <t>∫=6</t>
  </si>
  <si>
    <t>∫=8</t>
  </si>
  <si>
    <t>∫=12</t>
  </si>
  <si>
    <t>∫=14</t>
  </si>
  <si>
    <t>∫=16</t>
  </si>
  <si>
    <t>∫=18</t>
  </si>
  <si>
    <t>∫=20</t>
  </si>
  <si>
    <t>∫=22</t>
  </si>
  <si>
    <t>∫=25</t>
  </si>
  <si>
    <t>∫=28</t>
  </si>
  <si>
    <t>∫=30</t>
  </si>
  <si>
    <t>∫=32</t>
  </si>
  <si>
    <t>∫=36</t>
  </si>
  <si>
    <t>φ6.5</t>
  </si>
  <si>
    <t>φ8</t>
  </si>
  <si>
    <t>φ10</t>
  </si>
  <si>
    <t>φ12</t>
  </si>
  <si>
    <t>φ14</t>
  </si>
  <si>
    <t>φ16</t>
  </si>
  <si>
    <t>φ18</t>
  </si>
  <si>
    <t>φ20</t>
  </si>
  <si>
    <t>φ22</t>
  </si>
  <si>
    <t>φ24</t>
  </si>
  <si>
    <t>φ25</t>
  </si>
  <si>
    <t>φ30</t>
  </si>
  <si>
    <t>φ32</t>
  </si>
  <si>
    <t>φ36</t>
  </si>
  <si>
    <t>φ40</t>
  </si>
  <si>
    <t>φ42</t>
  </si>
  <si>
    <t>φ45</t>
  </si>
  <si>
    <t>φ48</t>
  </si>
  <si>
    <t>φ50</t>
  </si>
  <si>
    <t>φ56</t>
  </si>
  <si>
    <t>菱形</t>
  </si>
  <si>
    <t>Kg/M2</t>
  </si>
  <si>
    <t>δ=2.5</t>
  </si>
  <si>
    <t>δ=3</t>
  </si>
  <si>
    <t>δ=3.5</t>
  </si>
  <si>
    <t>δ=4</t>
  </si>
  <si>
    <t>∫=4.5</t>
  </si>
  <si>
    <t>∫=5.5</t>
  </si>
  <si>
    <t>δ=8</t>
  </si>
  <si>
    <t>150×150×7×10</t>
  </si>
  <si>
    <t>200×200×8×12</t>
  </si>
  <si>
    <t>248×124×5×8</t>
  </si>
  <si>
    <t>250×125×6×9</t>
  </si>
  <si>
    <t>250×250×9×14</t>
  </si>
  <si>
    <t>250×255×14×14</t>
  </si>
  <si>
    <t>294×200×8×12</t>
  </si>
  <si>
    <t>294×302×12×12</t>
  </si>
  <si>
    <t>300×150×6.5×9</t>
  </si>
  <si>
    <t>300×300×10×15</t>
  </si>
  <si>
    <t>300×305×15×15</t>
  </si>
  <si>
    <t>340×250×9×14</t>
  </si>
  <si>
    <t>344×348×10×16</t>
  </si>
  <si>
    <t>350×175×7×11</t>
  </si>
  <si>
    <t>390×300×10×16</t>
  </si>
  <si>
    <t>396×199×7×11</t>
  </si>
  <si>
    <t>400×200×8×13</t>
  </si>
  <si>
    <t>440×300×11×18</t>
  </si>
  <si>
    <t>450×200×9×14</t>
  </si>
  <si>
    <t>482×300×11×15</t>
  </si>
  <si>
    <t>488×300×11×18</t>
  </si>
  <si>
    <t>500×200×10×16</t>
  </si>
  <si>
    <t>582×300×12×17</t>
  </si>
  <si>
    <t>588×300×12×20</t>
  </si>
  <si>
    <t>596×199×10×15</t>
  </si>
  <si>
    <t>600×200×11×17</t>
  </si>
  <si>
    <t>700×300×13×24</t>
  </si>
  <si>
    <t>φ16</t>
  </si>
  <si>
    <t>每米重量（Kg）=.00785×边宽×边宽</t>
  </si>
  <si>
    <t>每米m2 重量（Kg）=.00785×厚度</t>
  </si>
  <si>
    <t>每米m2 重量（Kg）=.00786×厚度</t>
  </si>
  <si>
    <t>工字钢</t>
  </si>
  <si>
    <t>线材</t>
  </si>
  <si>
    <t>圆钢</t>
  </si>
  <si>
    <t>槽钢</t>
  </si>
  <si>
    <t>角钢</t>
  </si>
  <si>
    <t>钢板</t>
  </si>
  <si>
    <t>花纹板</t>
  </si>
  <si>
    <t>H型钢</t>
  </si>
  <si>
    <t>钢轨</t>
  </si>
  <si>
    <t>钢管</t>
  </si>
  <si>
    <t>镀锌管</t>
  </si>
  <si>
    <t>螺纹钢</t>
  </si>
  <si>
    <t>∫=1</t>
  </si>
  <si>
    <t>Dg15</t>
  </si>
  <si>
    <t>Dg20</t>
  </si>
  <si>
    <t>Dg25</t>
  </si>
  <si>
    <t>Dg32</t>
  </si>
  <si>
    <t>Dg40</t>
  </si>
  <si>
    <t>Dg50</t>
  </si>
  <si>
    <t>［14a</t>
  </si>
  <si>
    <t>┗60×6</t>
  </si>
  <si>
    <t>Dg70</t>
  </si>
  <si>
    <t>［14b</t>
  </si>
  <si>
    <t>┗63×5</t>
  </si>
  <si>
    <t>Dg80</t>
  </si>
  <si>
    <t>┗63×6</t>
  </si>
  <si>
    <t>Dg100</t>
  </si>
  <si>
    <t>┗70×6</t>
  </si>
  <si>
    <t>Dg125</t>
  </si>
  <si>
    <t>Dg150</t>
  </si>
  <si>
    <t>［24b</t>
  </si>
  <si>
    <t>［25a</t>
  </si>
  <si>
    <t>［25b</t>
  </si>
  <si>
    <t>［25c</t>
  </si>
  <si>
    <t>［28b</t>
  </si>
  <si>
    <t>［30a</t>
  </si>
  <si>
    <t>［30b</t>
  </si>
  <si>
    <t>［30c</t>
  </si>
  <si>
    <t>［32b</t>
  </si>
  <si>
    <t>［32c</t>
  </si>
  <si>
    <t>38K</t>
  </si>
  <si>
    <t>φ28</t>
  </si>
  <si>
    <t>43K</t>
  </si>
  <si>
    <t>［36b</t>
  </si>
  <si>
    <t>50K</t>
  </si>
  <si>
    <t>［36c</t>
  </si>
  <si>
    <t>QU80</t>
  </si>
  <si>
    <t>［40a</t>
  </si>
  <si>
    <t>扁豆形</t>
  </si>
  <si>
    <t>钢材理论重量简易计算方法</t>
  </si>
  <si>
    <t>［40b</t>
  </si>
  <si>
    <t>圆钢：</t>
  </si>
  <si>
    <t>每米重量（Kg）=.00617×直径×直径</t>
  </si>
  <si>
    <t>方管：</t>
  </si>
  <si>
    <t>六角钢：</t>
  </si>
  <si>
    <t>每米重量（Kg）=.0068×对边直径×对边直径</t>
  </si>
  <si>
    <t>八角钢：</t>
  </si>
  <si>
    <t>每米重量（Kg）=.0065×对边直径×对边直径</t>
  </si>
  <si>
    <t>螺纹钢：</t>
  </si>
  <si>
    <t>每米重量（Kg）=.00617×d0直径×d0直径</t>
  </si>
  <si>
    <t>*角钢：</t>
  </si>
  <si>
    <t>每米重量（Kg）=.00785×（边宽＋边宽－边厚）×边厚</t>
  </si>
  <si>
    <t>扁钢：</t>
  </si>
  <si>
    <t>每米重量（Kg）=.00785×厚度×边宽</t>
  </si>
  <si>
    <t>无缝钢管：</t>
  </si>
  <si>
    <t>每米重量（Kg）=.02466×壁厚×（外经－壁厚）</t>
  </si>
  <si>
    <t>接缝钢管：</t>
  </si>
  <si>
    <t>中厚钢板：</t>
  </si>
  <si>
    <t>薄钢板：</t>
  </si>
  <si>
    <t>法兰重量公式</t>
  </si>
  <si>
    <t>净重(公斤)</t>
  </si>
  <si>
    <t>外径</t>
  </si>
  <si>
    <t>内径</t>
  </si>
  <si>
    <t>厚度</t>
  </si>
  <si>
    <t>净重</t>
  </si>
  <si>
    <t>（公斤）</t>
  </si>
  <si>
    <t>钢管重量公式</t>
  </si>
  <si>
    <t>净重</t>
  </si>
  <si>
    <t>（公斤）</t>
  </si>
  <si>
    <t>钢板重量公式</t>
  </si>
  <si>
    <t>重量（公斤）</t>
  </si>
  <si>
    <t>长度m</t>
  </si>
  <si>
    <t>壁厚mm</t>
  </si>
  <si>
    <t>外径mm</t>
  </si>
  <si>
    <t>长mm</t>
  </si>
  <si>
    <t>宽mm</t>
  </si>
  <si>
    <t>厚度mm</t>
  </si>
  <si>
    <t xml:space="preserve"> </t>
  </si>
  <si>
    <t>钢材理论重量计算公式</t>
  </si>
  <si>
    <t>名称</t>
  </si>
  <si>
    <t>单位</t>
  </si>
  <si>
    <t>计算公式</t>
  </si>
  <si>
    <t>计算举例</t>
  </si>
  <si>
    <t>圆钢盘条</t>
  </si>
  <si>
    <r>
      <t>kg</t>
    </r>
    <r>
      <rPr>
        <sz val="14"/>
        <color indexed="8"/>
        <rFont val="宋体"/>
        <family val="0"/>
      </rPr>
      <t>／</t>
    </r>
    <r>
      <rPr>
        <sz val="14"/>
        <color indexed="8"/>
        <rFont val="Arial"/>
        <family val="2"/>
      </rPr>
      <t>m</t>
    </r>
  </si>
  <si>
    <r>
      <t>w=0.006165</t>
    </r>
    <r>
      <rPr>
        <sz val="14"/>
        <color indexed="17"/>
        <rFont val="Times New Roman"/>
        <family val="1"/>
      </rPr>
      <t>×</t>
    </r>
    <r>
      <rPr>
        <sz val="14"/>
        <color indexed="17"/>
        <rFont val="Arial"/>
        <family val="2"/>
      </rPr>
      <t>d</t>
    </r>
    <r>
      <rPr>
        <sz val="14"/>
        <color indexed="17"/>
        <rFont val="Times New Roman"/>
        <family val="1"/>
      </rPr>
      <t>²</t>
    </r>
  </si>
  <si>
    <r>
      <t>式中，</t>
    </r>
    <r>
      <rPr>
        <sz val="14"/>
        <color indexed="8"/>
        <rFont val="Arial"/>
        <family val="2"/>
      </rPr>
      <t>d</t>
    </r>
    <r>
      <rPr>
        <sz val="14"/>
        <color indexed="8"/>
        <rFont val="宋体"/>
        <family val="0"/>
      </rPr>
      <t>为直径</t>
    </r>
    <r>
      <rPr>
        <sz val="14"/>
        <color indexed="8"/>
        <rFont val="Arial"/>
        <family val="2"/>
      </rPr>
      <t>(mm)</t>
    </r>
  </si>
  <si>
    <t>螺纹钢</t>
  </si>
  <si>
    <r>
      <t>W=0.00617</t>
    </r>
    <r>
      <rPr>
        <sz val="14"/>
        <color indexed="17"/>
        <rFont val="Times New Roman"/>
        <family val="1"/>
      </rPr>
      <t>×</t>
    </r>
    <r>
      <rPr>
        <sz val="14"/>
        <color indexed="17"/>
        <rFont val="Arial"/>
        <family val="2"/>
      </rPr>
      <t>d</t>
    </r>
    <r>
      <rPr>
        <sz val="14"/>
        <color indexed="17"/>
        <rFont val="Times New Roman"/>
        <family val="1"/>
      </rPr>
      <t>²</t>
    </r>
  </si>
  <si>
    <r>
      <t>式中，</t>
    </r>
    <r>
      <rPr>
        <sz val="14"/>
        <color indexed="8"/>
        <rFont val="Arial"/>
        <family val="2"/>
      </rPr>
      <t>d</t>
    </r>
    <r>
      <rPr>
        <sz val="14"/>
        <color indexed="8"/>
        <rFont val="宋体"/>
        <family val="0"/>
      </rPr>
      <t>为断面直径</t>
    </r>
    <r>
      <rPr>
        <sz val="14"/>
        <color indexed="8"/>
        <rFont val="Arial"/>
        <family val="2"/>
      </rPr>
      <t>(mm)</t>
    </r>
  </si>
  <si>
    <t>方钢</t>
  </si>
  <si>
    <r>
      <t>W=0.00785</t>
    </r>
    <r>
      <rPr>
        <sz val="14"/>
        <color indexed="17"/>
        <rFont val="Times New Roman"/>
        <family val="1"/>
      </rPr>
      <t>×</t>
    </r>
    <r>
      <rPr>
        <sz val="14"/>
        <color indexed="17"/>
        <rFont val="Arial"/>
        <family val="2"/>
      </rPr>
      <t>d</t>
    </r>
    <r>
      <rPr>
        <sz val="14"/>
        <color indexed="17"/>
        <rFont val="Times New Roman"/>
        <family val="1"/>
      </rPr>
      <t>²</t>
    </r>
  </si>
  <si>
    <r>
      <t>式中，</t>
    </r>
    <r>
      <rPr>
        <sz val="14"/>
        <color indexed="8"/>
        <rFont val="Arial"/>
        <family val="2"/>
      </rPr>
      <t>d</t>
    </r>
    <r>
      <rPr>
        <sz val="14"/>
        <color indexed="8"/>
        <rFont val="宋体"/>
        <family val="0"/>
      </rPr>
      <t>为边宽</t>
    </r>
    <r>
      <rPr>
        <sz val="14"/>
        <color indexed="8"/>
        <rFont val="Arial"/>
        <family val="2"/>
      </rPr>
      <t>(MM)</t>
    </r>
  </si>
  <si>
    <t>扁钢</t>
  </si>
  <si>
    <r>
      <t>W=0.00785</t>
    </r>
    <r>
      <rPr>
        <sz val="14"/>
        <color indexed="17"/>
        <rFont val="Times New Roman"/>
        <family val="1"/>
      </rPr>
      <t>×</t>
    </r>
    <r>
      <rPr>
        <sz val="14"/>
        <color indexed="17"/>
        <rFont val="Arial"/>
        <family val="2"/>
      </rPr>
      <t>d</t>
    </r>
    <r>
      <rPr>
        <sz val="14"/>
        <color indexed="17"/>
        <rFont val="Times New Roman"/>
        <family val="1"/>
      </rPr>
      <t>×</t>
    </r>
    <r>
      <rPr>
        <sz val="14"/>
        <color indexed="17"/>
        <rFont val="Arial"/>
        <family val="2"/>
      </rPr>
      <t xml:space="preserve">b </t>
    </r>
  </si>
  <si>
    <r>
      <t>式中，</t>
    </r>
    <r>
      <rPr>
        <sz val="14"/>
        <color indexed="8"/>
        <rFont val="Arial"/>
        <family val="2"/>
      </rPr>
      <t>d</t>
    </r>
    <r>
      <rPr>
        <sz val="14"/>
        <color indexed="8"/>
        <rFont val="宋体"/>
        <family val="0"/>
      </rPr>
      <t>为边宽</t>
    </r>
    <r>
      <rPr>
        <sz val="14"/>
        <color indexed="8"/>
        <rFont val="Arial"/>
        <family val="2"/>
      </rPr>
      <t>(mm)b</t>
    </r>
    <r>
      <rPr>
        <sz val="14"/>
        <color indexed="8"/>
        <rFont val="宋体"/>
        <family val="0"/>
      </rPr>
      <t>为厚</t>
    </r>
    <r>
      <rPr>
        <sz val="14"/>
        <color indexed="8"/>
        <rFont val="Arial"/>
        <family val="2"/>
      </rPr>
      <t>(mm)</t>
    </r>
  </si>
  <si>
    <t>六角钢</t>
  </si>
  <si>
    <r>
      <t>W =0.006798</t>
    </r>
    <r>
      <rPr>
        <sz val="14"/>
        <color indexed="17"/>
        <rFont val="Times New Roman"/>
        <family val="1"/>
      </rPr>
      <t>×</t>
    </r>
    <r>
      <rPr>
        <sz val="14"/>
        <color indexed="17"/>
        <rFont val="Arial"/>
        <family val="2"/>
      </rPr>
      <t>d</t>
    </r>
    <r>
      <rPr>
        <sz val="14"/>
        <color indexed="17"/>
        <rFont val="Times New Roman"/>
        <family val="1"/>
      </rPr>
      <t>²</t>
    </r>
  </si>
  <si>
    <r>
      <t>式中，</t>
    </r>
    <r>
      <rPr>
        <sz val="14"/>
        <color indexed="8"/>
        <rFont val="Arial"/>
        <family val="2"/>
      </rPr>
      <t>d</t>
    </r>
    <r>
      <rPr>
        <sz val="14"/>
        <color indexed="8"/>
        <rFont val="宋体"/>
        <family val="0"/>
      </rPr>
      <t>为对边距离</t>
    </r>
    <r>
      <rPr>
        <sz val="14"/>
        <color indexed="8"/>
        <rFont val="Arial"/>
        <family val="2"/>
      </rPr>
      <t>(mm)</t>
    </r>
  </si>
  <si>
    <t>八角钢</t>
  </si>
  <si>
    <r>
      <t>W=0.006798</t>
    </r>
    <r>
      <rPr>
        <sz val="14"/>
        <color indexed="17"/>
        <rFont val="Times New Roman"/>
        <family val="1"/>
      </rPr>
      <t>×</t>
    </r>
    <r>
      <rPr>
        <sz val="14"/>
        <color indexed="17"/>
        <rFont val="Arial"/>
        <family val="2"/>
      </rPr>
      <t>d</t>
    </r>
    <r>
      <rPr>
        <sz val="14"/>
        <color indexed="17"/>
        <rFont val="Times New Roman"/>
        <family val="1"/>
      </rPr>
      <t>²</t>
    </r>
  </si>
  <si>
    <t>等边角钢</t>
  </si>
  <si>
    <r>
      <t>W=0.00785</t>
    </r>
    <r>
      <rPr>
        <sz val="14"/>
        <color indexed="17"/>
        <rFont val="Times New Roman"/>
        <family val="1"/>
      </rPr>
      <t>×</t>
    </r>
    <r>
      <rPr>
        <sz val="14"/>
        <color indexed="17"/>
        <rFont val="Arial"/>
        <family val="2"/>
      </rPr>
      <t>[d(2b-d)+0.215(R</t>
    </r>
    <r>
      <rPr>
        <sz val="14"/>
        <color indexed="17"/>
        <rFont val="Times New Roman"/>
        <family val="1"/>
      </rPr>
      <t>²</t>
    </r>
    <r>
      <rPr>
        <sz val="14"/>
        <color indexed="17"/>
        <rFont val="宋体"/>
        <family val="0"/>
      </rPr>
      <t>一</t>
    </r>
    <r>
      <rPr>
        <sz val="14"/>
        <color indexed="17"/>
        <rFont val="Arial"/>
        <family val="2"/>
      </rPr>
      <t>2r</t>
    </r>
    <r>
      <rPr>
        <sz val="14"/>
        <color indexed="17"/>
        <rFont val="Times New Roman"/>
        <family val="1"/>
      </rPr>
      <t>²</t>
    </r>
    <r>
      <rPr>
        <sz val="14"/>
        <color indexed="17"/>
        <rFont val="Arial"/>
        <family val="2"/>
      </rPr>
      <t>)]</t>
    </r>
    <r>
      <rPr>
        <sz val="14"/>
        <color indexed="8"/>
        <rFont val="宋体"/>
        <family val="0"/>
      </rPr>
      <t>式中，</t>
    </r>
    <r>
      <rPr>
        <sz val="14"/>
        <color indexed="8"/>
        <rFont val="Arial"/>
        <family val="2"/>
      </rPr>
      <t>b</t>
    </r>
    <r>
      <rPr>
        <sz val="14"/>
        <color indexed="8"/>
        <rFont val="宋体"/>
        <family val="0"/>
      </rPr>
      <t>为边宽，</t>
    </r>
    <r>
      <rPr>
        <sz val="14"/>
        <color indexed="8"/>
        <rFont val="Arial"/>
        <family val="2"/>
      </rPr>
      <t>d</t>
    </r>
    <r>
      <rPr>
        <sz val="14"/>
        <color indexed="8"/>
        <rFont val="宋体"/>
        <family val="0"/>
      </rPr>
      <t>为边厚，</t>
    </r>
    <r>
      <rPr>
        <sz val="14"/>
        <color indexed="8"/>
        <rFont val="Arial"/>
        <family val="2"/>
      </rPr>
      <t xml:space="preserve">R  </t>
    </r>
    <r>
      <rPr>
        <sz val="14"/>
        <color indexed="8"/>
        <rFont val="宋体"/>
        <family val="0"/>
      </rPr>
      <t>为内弧</t>
    </r>
    <r>
      <rPr>
        <sz val="14"/>
        <color indexed="8"/>
        <rFont val="Arial"/>
        <family val="2"/>
      </rPr>
      <t>_</t>
    </r>
    <r>
      <rPr>
        <sz val="14"/>
        <color indexed="8"/>
        <rFont val="宋体"/>
        <family val="0"/>
      </rPr>
      <t>半径，</t>
    </r>
    <r>
      <rPr>
        <sz val="14"/>
        <color indexed="8"/>
        <rFont val="Arial"/>
        <family val="2"/>
      </rPr>
      <t>r</t>
    </r>
    <r>
      <rPr>
        <sz val="14"/>
        <color indexed="8"/>
        <rFont val="宋体"/>
        <family val="0"/>
      </rPr>
      <t>为端弧半径</t>
    </r>
  </si>
  <si>
    <t>不等边角钢</t>
  </si>
  <si>
    <r>
      <t>w=0.00785</t>
    </r>
    <r>
      <rPr>
        <sz val="14"/>
        <color indexed="17"/>
        <rFont val="Times New Roman"/>
        <family val="1"/>
      </rPr>
      <t>×</t>
    </r>
    <r>
      <rPr>
        <sz val="14"/>
        <color indexed="17"/>
        <rFont val="Arial"/>
        <family val="2"/>
      </rPr>
      <t>[d(B+6</t>
    </r>
    <r>
      <rPr>
        <sz val="14"/>
        <color indexed="17"/>
        <rFont val="宋体"/>
        <family val="0"/>
      </rPr>
      <t>一</t>
    </r>
    <r>
      <rPr>
        <sz val="14"/>
        <color indexed="17"/>
        <rFont val="Arial"/>
        <family val="2"/>
      </rPr>
      <t>d)+0.215(R</t>
    </r>
    <r>
      <rPr>
        <sz val="14"/>
        <color indexed="17"/>
        <rFont val="Times New Roman"/>
        <family val="1"/>
      </rPr>
      <t>²</t>
    </r>
    <r>
      <rPr>
        <sz val="14"/>
        <color indexed="17"/>
        <rFont val="宋体"/>
        <family val="0"/>
      </rPr>
      <t>一</t>
    </r>
    <r>
      <rPr>
        <sz val="14"/>
        <color indexed="17"/>
        <rFont val="Arial"/>
        <family val="2"/>
      </rPr>
      <t>2 r</t>
    </r>
    <r>
      <rPr>
        <sz val="14"/>
        <color indexed="17"/>
        <rFont val="Times New Roman"/>
        <family val="1"/>
      </rPr>
      <t>²</t>
    </r>
    <r>
      <rPr>
        <sz val="14"/>
        <color indexed="17"/>
        <rFont val="Arial"/>
        <family val="2"/>
      </rPr>
      <t>)]</t>
    </r>
  </si>
  <si>
    <r>
      <t>式中，</t>
    </r>
    <r>
      <rPr>
        <sz val="14"/>
        <color indexed="8"/>
        <rFont val="Arial"/>
        <family val="2"/>
      </rPr>
      <t>B</t>
    </r>
    <r>
      <rPr>
        <sz val="14"/>
        <color indexed="8"/>
        <rFont val="宋体"/>
        <family val="0"/>
      </rPr>
      <t>为长边宽，</t>
    </r>
    <r>
      <rPr>
        <sz val="14"/>
        <color indexed="8"/>
        <rFont val="Arial"/>
        <family val="2"/>
      </rPr>
      <t>b</t>
    </r>
    <r>
      <rPr>
        <sz val="14"/>
        <color indexed="8"/>
        <rFont val="宋体"/>
        <family val="0"/>
      </rPr>
      <t>为短边</t>
    </r>
    <r>
      <rPr>
        <sz val="14"/>
        <color indexed="8"/>
        <rFont val="Arial"/>
        <family val="2"/>
      </rPr>
      <t xml:space="preserve">, </t>
    </r>
    <r>
      <rPr>
        <sz val="14"/>
        <color indexed="8"/>
        <rFont val="宋体"/>
        <family val="0"/>
      </rPr>
      <t>宽，</t>
    </r>
    <r>
      <rPr>
        <sz val="14"/>
        <color indexed="8"/>
        <rFont val="Arial"/>
        <family val="2"/>
      </rPr>
      <t>d</t>
    </r>
    <r>
      <rPr>
        <sz val="14"/>
        <color indexed="8"/>
        <rFont val="宋体"/>
        <family val="0"/>
      </rPr>
      <t>为边厚，</t>
    </r>
    <r>
      <rPr>
        <sz val="14"/>
        <color indexed="8"/>
        <rFont val="Arial"/>
        <family val="2"/>
      </rPr>
      <t>R</t>
    </r>
    <r>
      <rPr>
        <sz val="14"/>
        <color indexed="8"/>
        <rFont val="宋体"/>
        <family val="0"/>
      </rPr>
      <t>为内弧半径</t>
    </r>
    <r>
      <rPr>
        <sz val="14"/>
        <color indexed="8"/>
        <rFont val="Arial"/>
        <family val="2"/>
      </rPr>
      <t>,r</t>
    </r>
    <r>
      <rPr>
        <sz val="14"/>
        <color indexed="8"/>
        <rFont val="宋体"/>
        <family val="0"/>
      </rPr>
      <t>为端弧半径</t>
    </r>
  </si>
  <si>
    <t>槽钢</t>
  </si>
  <si>
    <r>
      <t>w=0.00785[hd+2t(b</t>
    </r>
    <r>
      <rPr>
        <sz val="14"/>
        <color indexed="17"/>
        <rFont val="宋体"/>
        <family val="0"/>
      </rPr>
      <t>一</t>
    </r>
    <r>
      <rPr>
        <sz val="14"/>
        <color indexed="17"/>
        <rFont val="Arial"/>
        <family val="2"/>
      </rPr>
      <t>d)+0.349(R</t>
    </r>
    <r>
      <rPr>
        <sz val="14"/>
        <color indexed="17"/>
        <rFont val="Times New Roman"/>
        <family val="1"/>
      </rPr>
      <t>²</t>
    </r>
    <r>
      <rPr>
        <sz val="14"/>
        <color indexed="17"/>
        <rFont val="宋体"/>
        <family val="0"/>
      </rPr>
      <t>一</t>
    </r>
    <r>
      <rPr>
        <sz val="14"/>
        <color indexed="17"/>
        <rFont val="Arial"/>
        <family val="2"/>
      </rPr>
      <t>r2)]</t>
    </r>
  </si>
  <si>
    <r>
      <t>式中，</t>
    </r>
    <r>
      <rPr>
        <sz val="14"/>
        <color indexed="8"/>
        <rFont val="Arial"/>
        <family val="2"/>
      </rPr>
      <t>h</t>
    </r>
    <r>
      <rPr>
        <sz val="14"/>
        <color indexed="8"/>
        <rFont val="宋体"/>
        <family val="0"/>
      </rPr>
      <t>为高，</t>
    </r>
    <r>
      <rPr>
        <sz val="14"/>
        <color indexed="8"/>
        <rFont val="Arial"/>
        <family val="2"/>
      </rPr>
      <t>b</t>
    </r>
    <r>
      <rPr>
        <sz val="14"/>
        <color indexed="8"/>
        <rFont val="宋体"/>
        <family val="0"/>
      </rPr>
      <t>为腿长，</t>
    </r>
    <r>
      <rPr>
        <sz val="14"/>
        <color indexed="8"/>
        <rFont val="Arial"/>
        <family val="2"/>
      </rPr>
      <t>d</t>
    </r>
    <r>
      <rPr>
        <sz val="14"/>
        <color indexed="8"/>
        <rFont val="宋体"/>
        <family val="0"/>
      </rPr>
      <t>为腰厚，</t>
    </r>
    <r>
      <rPr>
        <sz val="14"/>
        <color indexed="8"/>
        <rFont val="Arial"/>
        <family val="2"/>
      </rPr>
      <t>t</t>
    </r>
    <r>
      <rPr>
        <sz val="14"/>
        <color indexed="8"/>
        <rFont val="宋体"/>
        <family val="0"/>
      </rPr>
      <t>为平均腿厚，</t>
    </r>
    <r>
      <rPr>
        <sz val="14"/>
        <color indexed="8"/>
        <rFont val="Arial"/>
        <family val="2"/>
      </rPr>
      <t>R</t>
    </r>
    <r>
      <rPr>
        <sz val="14"/>
        <color indexed="8"/>
        <rFont val="宋体"/>
        <family val="0"/>
      </rPr>
      <t>为内弧半径，</t>
    </r>
    <r>
      <rPr>
        <sz val="14"/>
        <color indexed="8"/>
        <rFont val="Arial"/>
        <family val="2"/>
      </rPr>
      <t>r</t>
    </r>
    <r>
      <rPr>
        <sz val="14"/>
        <color indexed="8"/>
        <rFont val="宋体"/>
        <family val="0"/>
      </rPr>
      <t>为端弧半径</t>
    </r>
  </si>
  <si>
    <t>工字钢</t>
  </si>
  <si>
    <r>
      <t>w=0.00785[hd+2t(b</t>
    </r>
    <r>
      <rPr>
        <sz val="14"/>
        <color indexed="17"/>
        <rFont val="宋体"/>
        <family val="0"/>
      </rPr>
      <t>一</t>
    </r>
    <r>
      <rPr>
        <sz val="14"/>
        <color indexed="17"/>
        <rFont val="Arial"/>
        <family val="2"/>
      </rPr>
      <t>d)+0.8584(R</t>
    </r>
    <r>
      <rPr>
        <sz val="14"/>
        <color indexed="17"/>
        <rFont val="Times New Roman"/>
        <family val="1"/>
      </rPr>
      <t>²</t>
    </r>
    <r>
      <rPr>
        <sz val="14"/>
        <color indexed="17"/>
        <rFont val="宋体"/>
        <family val="0"/>
      </rPr>
      <t>一</t>
    </r>
    <r>
      <rPr>
        <sz val="14"/>
        <color indexed="17"/>
        <rFont val="Arial"/>
        <family val="2"/>
      </rPr>
      <t>r</t>
    </r>
    <r>
      <rPr>
        <sz val="14"/>
        <color indexed="17"/>
        <rFont val="Times New Roman"/>
        <family val="1"/>
      </rPr>
      <t>²</t>
    </r>
    <r>
      <rPr>
        <sz val="14"/>
        <color indexed="17"/>
        <rFont val="Arial"/>
        <family val="2"/>
      </rPr>
      <t>)]</t>
    </r>
  </si>
  <si>
    <t>钢板</t>
  </si>
  <si>
    <r>
      <t>kg</t>
    </r>
    <r>
      <rPr>
        <sz val="14"/>
        <color indexed="8"/>
        <rFont val="宋体"/>
        <family val="0"/>
      </rPr>
      <t>／</t>
    </r>
    <r>
      <rPr>
        <sz val="14"/>
        <color indexed="8"/>
        <rFont val="Arial"/>
        <family val="2"/>
      </rPr>
      <t>m</t>
    </r>
    <r>
      <rPr>
        <sz val="14"/>
        <color indexed="8"/>
        <rFont val="Times New Roman"/>
        <family val="1"/>
      </rPr>
      <t>²</t>
    </r>
  </si>
  <si>
    <r>
      <t>w=7.85</t>
    </r>
    <r>
      <rPr>
        <sz val="14"/>
        <color indexed="17"/>
        <rFont val="Times New Roman"/>
        <family val="1"/>
      </rPr>
      <t>×</t>
    </r>
    <r>
      <rPr>
        <sz val="14"/>
        <color indexed="17"/>
        <rFont val="Arial"/>
        <family val="2"/>
      </rPr>
      <t>6</t>
    </r>
  </si>
  <si>
    <r>
      <t>式中，</t>
    </r>
    <r>
      <rPr>
        <sz val="14"/>
        <color indexed="8"/>
        <rFont val="Arial"/>
        <family val="2"/>
      </rPr>
      <t>6</t>
    </r>
    <r>
      <rPr>
        <sz val="14"/>
        <color indexed="8"/>
        <rFont val="宋体"/>
        <family val="0"/>
      </rPr>
      <t>为厚</t>
    </r>
  </si>
  <si>
    <r>
      <t>钢管</t>
    </r>
    <r>
      <rPr>
        <sz val="14"/>
        <color indexed="8"/>
        <rFont val="Arial"/>
        <family val="2"/>
      </rPr>
      <t>(</t>
    </r>
    <r>
      <rPr>
        <sz val="14"/>
        <color indexed="8"/>
        <rFont val="宋体"/>
        <family val="0"/>
      </rPr>
      <t>包括无缝钢管及焊接钢管</t>
    </r>
    <r>
      <rPr>
        <sz val="14"/>
        <color indexed="8"/>
        <rFont val="Arial"/>
        <family val="2"/>
      </rPr>
      <t>)</t>
    </r>
  </si>
  <si>
    <r>
      <t>w=0.02466</t>
    </r>
    <r>
      <rPr>
        <sz val="14"/>
        <color indexed="17"/>
        <rFont val="Times New Roman"/>
        <family val="1"/>
      </rPr>
      <t>×</t>
    </r>
    <r>
      <rPr>
        <sz val="14"/>
        <color indexed="17"/>
        <rFont val="Arial"/>
        <family val="2"/>
      </rPr>
      <t>S(D</t>
    </r>
    <r>
      <rPr>
        <sz val="14"/>
        <color indexed="17"/>
        <rFont val="Times New Roman"/>
        <family val="1"/>
      </rPr>
      <t>—</t>
    </r>
    <r>
      <rPr>
        <sz val="14"/>
        <color indexed="17"/>
        <rFont val="Arial"/>
        <family val="2"/>
      </rPr>
      <t>S)</t>
    </r>
  </si>
  <si>
    <r>
      <t>式中，</t>
    </r>
    <r>
      <rPr>
        <sz val="14"/>
        <color indexed="8"/>
        <rFont val="Arial"/>
        <family val="2"/>
      </rPr>
      <t>D</t>
    </r>
    <r>
      <rPr>
        <sz val="14"/>
        <color indexed="8"/>
        <rFont val="宋体"/>
        <family val="0"/>
      </rPr>
      <t>为外径，</t>
    </r>
    <r>
      <rPr>
        <sz val="14"/>
        <color indexed="8"/>
        <rFont val="Arial"/>
        <family val="2"/>
      </rPr>
      <t>s</t>
    </r>
    <r>
      <rPr>
        <sz val="14"/>
        <color indexed="8"/>
        <rFont val="宋体"/>
        <family val="0"/>
      </rPr>
      <t>为壁厚</t>
    </r>
  </si>
  <si>
    <r>
      <t>直径</t>
    </r>
    <r>
      <rPr>
        <sz val="14"/>
        <color indexed="8"/>
        <rFont val="Arial"/>
        <family val="2"/>
      </rPr>
      <t>80mm</t>
    </r>
    <r>
      <rPr>
        <sz val="14"/>
        <color indexed="8"/>
        <rFont val="宋体"/>
        <family val="0"/>
      </rPr>
      <t>的圆钢，求每米质量</t>
    </r>
  </si>
  <si>
    <r>
      <t>每米质量</t>
    </r>
    <r>
      <rPr>
        <sz val="14"/>
        <color indexed="8"/>
        <rFont val="Arial"/>
        <family val="2"/>
      </rPr>
      <t>=0.00617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80</t>
    </r>
    <r>
      <rPr>
        <sz val="14"/>
        <color indexed="8"/>
        <rFont val="Times New Roman"/>
        <family val="1"/>
      </rPr>
      <t>²</t>
    </r>
    <r>
      <rPr>
        <sz val="14"/>
        <color indexed="8"/>
        <rFont val="Arial"/>
        <family val="2"/>
      </rPr>
      <t>kg=39.488kg</t>
    </r>
  </si>
  <si>
    <r>
      <t>断面直径为</t>
    </r>
    <r>
      <rPr>
        <sz val="14"/>
        <color indexed="8"/>
        <rFont val="Arial"/>
        <family val="2"/>
      </rPr>
      <t>12mm</t>
    </r>
    <r>
      <rPr>
        <sz val="14"/>
        <color indexed="8"/>
        <rFont val="宋体"/>
        <family val="0"/>
      </rPr>
      <t>的螺纹钢，求每米质量</t>
    </r>
  </si>
  <si>
    <r>
      <t>每米质量</t>
    </r>
    <r>
      <rPr>
        <sz val="14"/>
        <color indexed="8"/>
        <rFont val="Arial"/>
        <family val="2"/>
      </rPr>
      <t>=0.00617x12</t>
    </r>
    <r>
      <rPr>
        <sz val="14"/>
        <color indexed="8"/>
        <rFont val="Times New Roman"/>
        <family val="1"/>
      </rPr>
      <t>²</t>
    </r>
    <r>
      <rPr>
        <sz val="14"/>
        <color indexed="8"/>
        <rFont val="Arial"/>
        <family val="2"/>
      </rPr>
      <t>kg=0.89kg</t>
    </r>
  </si>
  <si>
    <r>
      <t>边宽</t>
    </r>
    <r>
      <rPr>
        <sz val="14"/>
        <color indexed="8"/>
        <rFont val="Arial"/>
        <family val="2"/>
      </rPr>
      <t>30mm</t>
    </r>
    <r>
      <rPr>
        <sz val="14"/>
        <color indexed="8"/>
        <rFont val="宋体"/>
        <family val="0"/>
      </rPr>
      <t>的方钢，求每米质量</t>
    </r>
  </si>
  <si>
    <r>
      <t>每米质量</t>
    </r>
    <r>
      <rPr>
        <sz val="14"/>
        <color indexed="8"/>
        <rFont val="Arial"/>
        <family val="2"/>
      </rPr>
      <t>=0.00785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30</t>
    </r>
    <r>
      <rPr>
        <sz val="14"/>
        <color indexed="8"/>
        <rFont val="Times New Roman"/>
        <family val="1"/>
      </rPr>
      <t>²</t>
    </r>
    <r>
      <rPr>
        <sz val="14"/>
        <color indexed="8"/>
        <rFont val="Arial"/>
        <family val="2"/>
      </rPr>
      <t>kg=7.07kg</t>
    </r>
  </si>
  <si>
    <r>
      <t>边宽</t>
    </r>
    <r>
      <rPr>
        <sz val="14"/>
        <color indexed="8"/>
        <rFont val="Arial"/>
        <family val="2"/>
      </rPr>
      <t>40mm</t>
    </r>
    <r>
      <rPr>
        <sz val="14"/>
        <color indexed="8"/>
        <rFont val="宋体"/>
        <family val="0"/>
      </rPr>
      <t>、厚</t>
    </r>
    <r>
      <rPr>
        <sz val="14"/>
        <color indexed="8"/>
        <rFont val="Arial"/>
        <family val="2"/>
      </rPr>
      <t>5mm</t>
    </r>
    <r>
      <rPr>
        <sz val="14"/>
        <color indexed="8"/>
        <rFont val="宋体"/>
        <family val="0"/>
      </rPr>
      <t>的扁钢，求每米质量</t>
    </r>
  </si>
  <si>
    <r>
      <t>每米质量</t>
    </r>
    <r>
      <rPr>
        <sz val="14"/>
        <color indexed="8"/>
        <rFont val="Arial"/>
        <family val="2"/>
      </rPr>
      <t>=0.00785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40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5kg=1.57kg</t>
    </r>
  </si>
  <si>
    <r>
      <t>对边距离</t>
    </r>
    <r>
      <rPr>
        <sz val="14"/>
        <color indexed="8"/>
        <rFont val="Arial"/>
        <family val="2"/>
      </rPr>
      <t>50mm</t>
    </r>
    <r>
      <rPr>
        <sz val="14"/>
        <color indexed="8"/>
        <rFont val="宋体"/>
        <family val="0"/>
      </rPr>
      <t>的六角钢，求每米质量</t>
    </r>
  </si>
  <si>
    <r>
      <t>每米质量</t>
    </r>
    <r>
      <rPr>
        <sz val="14"/>
        <color indexed="8"/>
        <rFont val="Arial"/>
        <family val="2"/>
      </rPr>
      <t>=0.006798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50</t>
    </r>
    <r>
      <rPr>
        <sz val="14"/>
        <color indexed="8"/>
        <rFont val="Times New Roman"/>
        <family val="1"/>
      </rPr>
      <t>²</t>
    </r>
    <r>
      <rPr>
        <sz val="14"/>
        <color indexed="8"/>
        <rFont val="Arial"/>
        <family val="2"/>
      </rPr>
      <t>kg=17kg</t>
    </r>
  </si>
  <si>
    <r>
      <t>对边距离</t>
    </r>
    <r>
      <rPr>
        <sz val="14"/>
        <color indexed="8"/>
        <rFont val="Arial"/>
        <family val="2"/>
      </rPr>
      <t>80mm</t>
    </r>
    <r>
      <rPr>
        <sz val="14"/>
        <color indexed="8"/>
        <rFont val="宋体"/>
        <family val="0"/>
      </rPr>
      <t>的八角钢，求每米质量</t>
    </r>
  </si>
  <si>
    <r>
      <t>每米质量</t>
    </r>
    <r>
      <rPr>
        <sz val="14"/>
        <color indexed="8"/>
        <rFont val="Arial"/>
        <family val="2"/>
      </rPr>
      <t>: 0.0065 x 80</t>
    </r>
    <r>
      <rPr>
        <sz val="14"/>
        <color indexed="8"/>
        <rFont val="Times New Roman"/>
        <family val="1"/>
      </rPr>
      <t>²</t>
    </r>
    <r>
      <rPr>
        <sz val="14"/>
        <color indexed="8"/>
        <rFont val="Arial"/>
        <family val="2"/>
      </rPr>
      <t>kg=41.60kg</t>
    </r>
  </si>
  <si>
    <r>
      <t>求</t>
    </r>
    <r>
      <rPr>
        <sz val="14"/>
        <color indexed="8"/>
        <rFont val="Arial"/>
        <family val="2"/>
      </rPr>
      <t>4mmx20mm</t>
    </r>
    <r>
      <rPr>
        <sz val="14"/>
        <color indexed="8"/>
        <rFont val="宋体"/>
        <family val="0"/>
      </rPr>
      <t>等边角钢的每米质量</t>
    </r>
  </si>
  <si>
    <r>
      <t>GB9787</t>
    </r>
    <r>
      <rPr>
        <sz val="14"/>
        <color indexed="8"/>
        <rFont val="宋体"/>
        <family val="0"/>
      </rPr>
      <t>中查出</t>
    </r>
    <r>
      <rPr>
        <sz val="14"/>
        <color indexed="8"/>
        <rFont val="Arial"/>
        <family val="2"/>
      </rPr>
      <t>4mm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20mm</t>
    </r>
    <r>
      <rPr>
        <sz val="14"/>
        <color indexed="8"/>
        <rFont val="宋体"/>
        <family val="0"/>
      </rPr>
      <t>等边角钢的</t>
    </r>
    <r>
      <rPr>
        <sz val="14"/>
        <color indexed="8"/>
        <rFont val="Arial"/>
        <family val="2"/>
      </rPr>
      <t>R</t>
    </r>
    <r>
      <rPr>
        <sz val="14"/>
        <color indexed="8"/>
        <rFont val="宋体"/>
        <family val="0"/>
      </rPr>
      <t>为</t>
    </r>
    <r>
      <rPr>
        <sz val="14"/>
        <color indexed="8"/>
        <rFont val="Arial"/>
        <family val="2"/>
      </rPr>
      <t>3.5</t>
    </r>
    <r>
      <rPr>
        <sz val="14"/>
        <color indexed="8"/>
        <rFont val="宋体"/>
        <family val="0"/>
      </rPr>
      <t>，</t>
    </r>
    <r>
      <rPr>
        <sz val="14"/>
        <color indexed="8"/>
        <rFont val="Arial"/>
        <family val="2"/>
      </rPr>
      <t>r</t>
    </r>
    <r>
      <rPr>
        <sz val="14"/>
        <color indexed="8"/>
        <rFont val="宋体"/>
        <family val="0"/>
      </rPr>
      <t>为</t>
    </r>
    <r>
      <rPr>
        <sz val="14"/>
        <color indexed="8"/>
        <rFont val="Arial"/>
        <family val="2"/>
      </rPr>
      <t>1.2</t>
    </r>
  </si>
  <si>
    <r>
      <t>每米质量</t>
    </r>
    <r>
      <rPr>
        <sz val="14"/>
        <color indexed="8"/>
        <rFont val="Arial"/>
        <family val="2"/>
      </rPr>
      <t>=0.00785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[4(2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20</t>
    </r>
    <r>
      <rPr>
        <sz val="14"/>
        <color indexed="8"/>
        <rFont val="Times New Roman"/>
        <family val="1"/>
      </rPr>
      <t>—</t>
    </r>
    <r>
      <rPr>
        <sz val="14"/>
        <color indexed="8"/>
        <rFont val="Arial"/>
        <family val="2"/>
      </rPr>
      <t>4)+0.215(3.5</t>
    </r>
    <r>
      <rPr>
        <sz val="14"/>
        <color indexed="8"/>
        <rFont val="Times New Roman"/>
        <family val="1"/>
      </rPr>
      <t>²</t>
    </r>
    <r>
      <rPr>
        <sz val="14"/>
        <color indexed="8"/>
        <rFont val="宋体"/>
        <family val="0"/>
      </rPr>
      <t>一</t>
    </r>
    <r>
      <rPr>
        <sz val="14"/>
        <color indexed="8"/>
        <rFont val="Arial"/>
        <family val="2"/>
      </rPr>
      <t>2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1.2</t>
    </r>
    <r>
      <rPr>
        <sz val="14"/>
        <color indexed="8"/>
        <rFont val="Times New Roman"/>
        <family val="1"/>
      </rPr>
      <t>²</t>
    </r>
    <r>
      <rPr>
        <sz val="14"/>
        <color indexed="8"/>
        <rFont val="Arial"/>
        <family val="2"/>
      </rPr>
      <t>)]kg=1.15kg</t>
    </r>
  </si>
  <si>
    <r>
      <t>每米质量</t>
    </r>
    <r>
      <rPr>
        <sz val="14"/>
        <color indexed="8"/>
        <rFont val="Arial"/>
        <family val="2"/>
      </rPr>
      <t>=0.00785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[4(30+20</t>
    </r>
    <r>
      <rPr>
        <sz val="14"/>
        <color indexed="8"/>
        <rFont val="Times New Roman"/>
        <family val="1"/>
      </rPr>
      <t>—</t>
    </r>
    <r>
      <rPr>
        <sz val="14"/>
        <color indexed="8"/>
        <rFont val="Arial"/>
        <family val="2"/>
      </rPr>
      <t>4)+0.215(3.5</t>
    </r>
    <r>
      <rPr>
        <sz val="14"/>
        <color indexed="8"/>
        <rFont val="Times New Roman"/>
        <family val="1"/>
      </rPr>
      <t>²—</t>
    </r>
    <r>
      <rPr>
        <sz val="14"/>
        <color indexed="8"/>
        <rFont val="Arial"/>
        <family val="2"/>
      </rPr>
      <t>2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1.2</t>
    </r>
    <r>
      <rPr>
        <sz val="14"/>
        <color indexed="8"/>
        <rFont val="Times New Roman"/>
        <family val="1"/>
      </rPr>
      <t>²</t>
    </r>
    <r>
      <rPr>
        <sz val="14"/>
        <color indexed="8"/>
        <rFont val="Arial"/>
        <family val="2"/>
      </rPr>
      <t>)]kg  =1.46kg</t>
    </r>
  </si>
  <si>
    <r>
      <t>求</t>
    </r>
    <r>
      <rPr>
        <sz val="14"/>
        <color indexed="8"/>
        <rFont val="Arial"/>
        <family val="2"/>
      </rPr>
      <t>80mm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43mm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5mm</t>
    </r>
    <r>
      <rPr>
        <sz val="14"/>
        <color indexed="8"/>
        <rFont val="宋体"/>
        <family val="0"/>
      </rPr>
      <t>的槽钢每米质量。从</t>
    </r>
    <r>
      <rPr>
        <sz val="14"/>
        <color indexed="8"/>
        <rFont val="Arial"/>
        <family val="2"/>
      </rPr>
      <t>GB707</t>
    </r>
    <r>
      <rPr>
        <sz val="14"/>
        <color indexed="8"/>
        <rFont val="宋体"/>
        <family val="0"/>
      </rPr>
      <t>中查出该槽钢</t>
    </r>
    <r>
      <rPr>
        <sz val="14"/>
        <color indexed="8"/>
        <rFont val="Arial"/>
        <family val="2"/>
      </rPr>
      <t>t</t>
    </r>
    <r>
      <rPr>
        <sz val="14"/>
        <color indexed="8"/>
        <rFont val="宋体"/>
        <family val="0"/>
      </rPr>
      <t>为</t>
    </r>
    <r>
      <rPr>
        <sz val="14"/>
        <color indexed="8"/>
        <rFont val="Arial"/>
        <family val="2"/>
      </rPr>
      <t>8</t>
    </r>
    <r>
      <rPr>
        <sz val="14"/>
        <color indexed="8"/>
        <rFont val="宋体"/>
        <family val="0"/>
      </rPr>
      <t>，</t>
    </r>
    <r>
      <rPr>
        <sz val="14"/>
        <color indexed="8"/>
        <rFont val="Arial"/>
        <family val="2"/>
      </rPr>
      <t>R</t>
    </r>
    <r>
      <rPr>
        <sz val="14"/>
        <color indexed="8"/>
        <rFont val="宋体"/>
        <family val="0"/>
      </rPr>
      <t>为</t>
    </r>
    <r>
      <rPr>
        <sz val="14"/>
        <color indexed="8"/>
        <rFont val="Arial"/>
        <family val="2"/>
      </rPr>
      <t>8</t>
    </r>
    <r>
      <rPr>
        <sz val="14"/>
        <color indexed="8"/>
        <rFont val="宋体"/>
        <family val="0"/>
      </rPr>
      <t>，</t>
    </r>
    <r>
      <rPr>
        <sz val="14"/>
        <color indexed="8"/>
        <rFont val="Arial"/>
        <family val="2"/>
      </rPr>
      <t>r</t>
    </r>
    <r>
      <rPr>
        <sz val="14"/>
        <color indexed="8"/>
        <rFont val="宋体"/>
        <family val="0"/>
      </rPr>
      <t>为</t>
    </r>
    <r>
      <rPr>
        <sz val="14"/>
        <color indexed="8"/>
        <rFont val="Arial"/>
        <family val="2"/>
      </rPr>
      <t>4</t>
    </r>
  </si>
  <si>
    <r>
      <t>每米质量</t>
    </r>
    <r>
      <rPr>
        <sz val="14"/>
        <color indexed="8"/>
        <rFont val="Arial"/>
        <family val="2"/>
      </rPr>
      <t>=0.00785[80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5</t>
    </r>
    <r>
      <rPr>
        <sz val="14"/>
        <color indexed="8"/>
        <rFont val="宋体"/>
        <family val="0"/>
      </rPr>
      <t>十</t>
    </r>
    <r>
      <rPr>
        <sz val="14"/>
        <color indexed="8"/>
        <rFont val="Arial"/>
        <family val="2"/>
      </rPr>
      <t>2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8(43</t>
    </r>
    <r>
      <rPr>
        <sz val="14"/>
        <color indexed="8"/>
        <rFont val="Times New Roman"/>
        <family val="1"/>
      </rPr>
      <t>—</t>
    </r>
    <r>
      <rPr>
        <sz val="14"/>
        <color indexed="8"/>
        <rFont val="Arial"/>
        <family val="2"/>
      </rPr>
      <t>5)+0.349(8</t>
    </r>
    <r>
      <rPr>
        <sz val="14"/>
        <color indexed="8"/>
        <rFont val="Times New Roman"/>
        <family val="1"/>
      </rPr>
      <t>²</t>
    </r>
    <r>
      <rPr>
        <sz val="14"/>
        <color indexed="8"/>
        <rFont val="Arial"/>
        <family val="2"/>
      </rPr>
      <t>-4</t>
    </r>
    <r>
      <rPr>
        <sz val="14"/>
        <color indexed="8"/>
        <rFont val="Times New Roman"/>
        <family val="1"/>
      </rPr>
      <t>²</t>
    </r>
    <r>
      <rPr>
        <sz val="14"/>
        <color indexed="8"/>
        <rFont val="Arial"/>
        <family val="2"/>
      </rPr>
      <t>)]kg=8.04kg</t>
    </r>
  </si>
  <si>
    <r>
      <t>求</t>
    </r>
    <r>
      <rPr>
        <sz val="14"/>
        <color indexed="8"/>
        <rFont val="Arial"/>
        <family val="2"/>
      </rPr>
      <t>250rnm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118mm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10mm</t>
    </r>
    <r>
      <rPr>
        <sz val="14"/>
        <color indexed="8"/>
        <rFont val="宋体"/>
        <family val="0"/>
      </rPr>
      <t>的工字钢每米质量。从</t>
    </r>
    <r>
      <rPr>
        <sz val="14"/>
        <color indexed="8"/>
        <rFont val="Arial"/>
        <family val="2"/>
      </rPr>
      <t>GB706</t>
    </r>
    <r>
      <rPr>
        <sz val="14"/>
        <color indexed="8"/>
        <rFont val="宋体"/>
        <family val="0"/>
      </rPr>
      <t>中查出该工字钢</t>
    </r>
    <r>
      <rPr>
        <sz val="14"/>
        <color indexed="8"/>
        <rFont val="Arial"/>
        <family val="2"/>
      </rPr>
      <t>t</t>
    </r>
    <r>
      <rPr>
        <sz val="14"/>
        <color indexed="8"/>
        <rFont val="宋体"/>
        <family val="0"/>
      </rPr>
      <t>为</t>
    </r>
    <r>
      <rPr>
        <sz val="14"/>
        <color indexed="8"/>
        <rFont val="Arial"/>
        <family val="2"/>
      </rPr>
      <t>13</t>
    </r>
    <r>
      <rPr>
        <sz val="14"/>
        <color indexed="8"/>
        <rFont val="宋体"/>
        <family val="0"/>
      </rPr>
      <t>。</t>
    </r>
    <r>
      <rPr>
        <sz val="14"/>
        <color indexed="8"/>
        <rFont val="Arial"/>
        <family val="2"/>
      </rPr>
      <t>R</t>
    </r>
    <r>
      <rPr>
        <sz val="14"/>
        <color indexed="8"/>
        <rFont val="宋体"/>
        <family val="0"/>
      </rPr>
      <t>为</t>
    </r>
    <r>
      <rPr>
        <sz val="14"/>
        <color indexed="8"/>
        <rFont val="Arial"/>
        <family val="2"/>
      </rPr>
      <t>10</t>
    </r>
    <r>
      <rPr>
        <sz val="14"/>
        <color indexed="8"/>
        <rFont val="宋体"/>
        <family val="0"/>
      </rPr>
      <t>，</t>
    </r>
    <r>
      <rPr>
        <sz val="14"/>
        <color indexed="8"/>
        <rFont val="Arial"/>
        <family val="2"/>
      </rPr>
      <t>r</t>
    </r>
    <r>
      <rPr>
        <sz val="14"/>
        <color indexed="8"/>
        <rFont val="宋体"/>
        <family val="0"/>
      </rPr>
      <t>为</t>
    </r>
    <r>
      <rPr>
        <sz val="14"/>
        <color indexed="8"/>
        <rFont val="Arial"/>
        <family val="2"/>
      </rPr>
      <t>5</t>
    </r>
  </si>
  <si>
    <r>
      <t>每米质量</t>
    </r>
    <r>
      <rPr>
        <sz val="14"/>
        <color indexed="8"/>
        <rFont val="Arial"/>
        <family val="2"/>
      </rPr>
      <t>=0.00785[250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10+2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13 x(118</t>
    </r>
    <r>
      <rPr>
        <sz val="14"/>
        <color indexed="8"/>
        <rFont val="宋体"/>
        <family val="0"/>
      </rPr>
      <t>一</t>
    </r>
    <r>
      <rPr>
        <sz val="14"/>
        <color indexed="8"/>
        <rFont val="Arial"/>
        <family val="2"/>
      </rPr>
      <t>10)+0.8584(10</t>
    </r>
    <r>
      <rPr>
        <sz val="14"/>
        <color indexed="8"/>
        <rFont val="Times New Roman"/>
        <family val="1"/>
      </rPr>
      <t>²—</t>
    </r>
    <r>
      <rPr>
        <sz val="14"/>
        <color indexed="8"/>
        <rFont val="Arial"/>
        <family val="2"/>
      </rPr>
      <t>5</t>
    </r>
    <r>
      <rPr>
        <sz val="14"/>
        <color indexed="8"/>
        <rFont val="Times New Roman"/>
        <family val="1"/>
      </rPr>
      <t>²</t>
    </r>
    <r>
      <rPr>
        <sz val="14"/>
        <color indexed="8"/>
        <rFont val="Arial"/>
        <family val="2"/>
      </rPr>
      <t>)]kg=42.2kg</t>
    </r>
  </si>
  <si>
    <r>
      <t>厚度</t>
    </r>
    <r>
      <rPr>
        <sz val="14"/>
        <color indexed="8"/>
        <rFont val="Arial"/>
        <family val="2"/>
      </rPr>
      <t>6mm</t>
    </r>
    <r>
      <rPr>
        <sz val="14"/>
        <color indexed="8"/>
        <rFont val="宋体"/>
        <family val="0"/>
      </rPr>
      <t>的钢板，求每平方米的质量</t>
    </r>
  </si>
  <si>
    <r>
      <t>每平方米质量</t>
    </r>
    <r>
      <rPr>
        <sz val="14"/>
        <color indexed="8"/>
        <rFont val="Arial"/>
        <family val="2"/>
      </rPr>
      <t>=7.85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6kg=47.1kg</t>
    </r>
  </si>
  <si>
    <r>
      <t>外径</t>
    </r>
    <r>
      <rPr>
        <sz val="14"/>
        <color indexed="8"/>
        <rFont val="Arial"/>
        <family val="2"/>
      </rPr>
      <t>60mm</t>
    </r>
    <r>
      <rPr>
        <sz val="14"/>
        <color indexed="8"/>
        <rFont val="宋体"/>
        <family val="0"/>
      </rPr>
      <t>，壁厚</t>
    </r>
    <r>
      <rPr>
        <sz val="14"/>
        <color indexed="8"/>
        <rFont val="Arial"/>
        <family val="2"/>
      </rPr>
      <t>4mm</t>
    </r>
    <r>
      <rPr>
        <sz val="14"/>
        <color indexed="8"/>
        <rFont val="宋体"/>
        <family val="0"/>
      </rPr>
      <t>的无缝钢管，求每米质量每米质量</t>
    </r>
    <r>
      <rPr>
        <sz val="14"/>
        <color indexed="8"/>
        <rFont val="Arial"/>
        <family val="2"/>
      </rPr>
      <t>=0.02466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4</t>
    </r>
    <r>
      <rPr>
        <sz val="14"/>
        <color indexed="8"/>
        <rFont val="Times New Roman"/>
        <family val="1"/>
      </rPr>
      <t>×</t>
    </r>
    <r>
      <rPr>
        <sz val="14"/>
        <color indexed="8"/>
        <rFont val="Arial"/>
        <family val="2"/>
      </rPr>
      <t>(60-4)kg: 5.52kg</t>
    </r>
  </si>
  <si>
    <r>
      <t>求</t>
    </r>
    <r>
      <rPr>
        <sz val="11"/>
        <color indexed="8"/>
        <rFont val="Arial"/>
        <family val="2"/>
      </rPr>
      <t>30rnm</t>
    </r>
    <r>
      <rPr>
        <sz val="11"/>
        <color indexed="8"/>
        <rFont val="Times New Roman"/>
        <family val="1"/>
      </rPr>
      <t>×</t>
    </r>
    <r>
      <rPr>
        <sz val="11"/>
        <color indexed="8"/>
        <rFont val="Arial"/>
        <family val="2"/>
      </rPr>
      <t>20mm x 4mm</t>
    </r>
    <r>
      <rPr>
        <sz val="11"/>
        <color indexed="8"/>
        <rFont val="宋体"/>
        <family val="0"/>
      </rPr>
      <t>不等边角钢每米质量。从</t>
    </r>
    <r>
      <rPr>
        <sz val="11"/>
        <color indexed="8"/>
        <rFont val="Arial"/>
        <family val="2"/>
      </rPr>
      <t>GB9788</t>
    </r>
    <r>
      <rPr>
        <sz val="11"/>
        <color indexed="8"/>
        <rFont val="宋体"/>
        <family val="0"/>
      </rPr>
      <t>中查出</t>
    </r>
    <r>
      <rPr>
        <sz val="11"/>
        <color indexed="8"/>
        <rFont val="Arial"/>
        <family val="2"/>
      </rPr>
      <t>30x 20x 4</t>
    </r>
    <r>
      <rPr>
        <sz val="11"/>
        <color indexed="8"/>
        <rFont val="宋体"/>
        <family val="0"/>
      </rPr>
      <t>不等边角钢的</t>
    </r>
    <r>
      <rPr>
        <sz val="11"/>
        <color indexed="8"/>
        <rFont val="Arial"/>
        <family val="2"/>
      </rPr>
      <t>R</t>
    </r>
    <r>
      <rPr>
        <sz val="11"/>
        <color indexed="8"/>
        <rFont val="宋体"/>
        <family val="0"/>
      </rPr>
      <t>为</t>
    </r>
    <r>
      <rPr>
        <sz val="11"/>
        <color indexed="8"/>
        <rFont val="Arial"/>
        <family val="2"/>
      </rPr>
      <t>3.5</t>
    </r>
    <r>
      <rPr>
        <sz val="11"/>
        <color indexed="8"/>
        <rFont val="宋体"/>
        <family val="0"/>
      </rPr>
      <t>，</t>
    </r>
    <r>
      <rPr>
        <sz val="11"/>
        <color indexed="8"/>
        <rFont val="Arial"/>
        <family val="2"/>
      </rPr>
      <t>r</t>
    </r>
    <r>
      <rPr>
        <sz val="11"/>
        <color indexed="8"/>
        <rFont val="宋体"/>
        <family val="0"/>
      </rPr>
      <t>为</t>
    </r>
    <r>
      <rPr>
        <sz val="11"/>
        <color indexed="8"/>
        <rFont val="Arial"/>
        <family val="2"/>
      </rPr>
      <t>1.2</t>
    </r>
  </si>
  <si>
    <t>常州精密钢管博客</t>
  </si>
  <si>
    <t>http://www.josen.net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</si>
</sst>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4"/>
      <color indexed="11"/>
      <name val="华文楷体"/>
      <family val="0"/>
    </font>
    <font>
      <b/>
      <sz val="22"/>
      <color indexed="11"/>
      <name val="华文楷体"/>
      <family val="0"/>
    </font>
    <font>
      <sz val="12"/>
      <color indexed="23"/>
      <name val="Arial"/>
      <family val="2"/>
    </font>
    <font>
      <b/>
      <sz val="18"/>
      <color indexed="9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14"/>
      <color indexed="17"/>
      <name val="Arial"/>
      <family val="2"/>
    </font>
    <font>
      <sz val="14"/>
      <color indexed="17"/>
      <name val="Times New Roman"/>
      <family val="1"/>
    </font>
    <font>
      <sz val="14"/>
      <color indexed="8"/>
      <name val="Times New Roman"/>
      <family val="1"/>
    </font>
    <font>
      <sz val="14"/>
      <color indexed="17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b/>
      <sz val="8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>
        <color indexed="59"/>
      </left>
      <right>
        <color indexed="63"/>
      </right>
      <top style="thick">
        <color indexed="59"/>
      </top>
      <bottom>
        <color indexed="63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>
        <color indexed="59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59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7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78" fontId="0" fillId="34" borderId="10" xfId="0" applyNumberForma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78" fontId="0" fillId="34" borderId="32" xfId="0" applyNumberFormat="1" applyFill="1" applyBorder="1" applyAlignment="1">
      <alignment horizontal="center" vertical="center"/>
    </xf>
    <xf numFmtId="178" fontId="0" fillId="34" borderId="33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right" vertical="center"/>
    </xf>
    <xf numFmtId="0" fontId="35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0" xfId="4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sen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="115" zoomScaleNormal="115" zoomScaleSheetLayoutView="100" zoomScalePageLayoutView="0" workbookViewId="0" topLeftCell="A88">
      <selection activeCell="O103" sqref="O103"/>
    </sheetView>
  </sheetViews>
  <sheetFormatPr defaultColWidth="9.00390625" defaultRowHeight="14.25"/>
  <cols>
    <col min="1" max="1" width="4.75390625" style="2" bestFit="1" customWidth="1"/>
    <col min="2" max="2" width="6.625" style="2" bestFit="1" customWidth="1"/>
    <col min="3" max="3" width="8.50390625" style="7" bestFit="1" customWidth="1"/>
    <col min="4" max="4" width="5.50390625" style="2" bestFit="1" customWidth="1"/>
    <col min="5" max="5" width="6.625" style="2" bestFit="1" customWidth="1"/>
    <col min="6" max="6" width="7.625" style="2" bestFit="1" customWidth="1"/>
    <col min="7" max="7" width="4.75390625" style="2" bestFit="1" customWidth="1"/>
    <col min="8" max="8" width="9.125" style="2" bestFit="1" customWidth="1"/>
    <col min="9" max="9" width="7.625" style="2" bestFit="1" customWidth="1"/>
    <col min="10" max="10" width="4.75390625" style="2" bestFit="1" customWidth="1"/>
    <col min="11" max="11" width="6.625" style="2" bestFit="1" customWidth="1"/>
    <col min="12" max="12" width="8.50390625" style="7" bestFit="1" customWidth="1"/>
    <col min="13" max="13" width="8.625" style="2" customWidth="1"/>
    <col min="14" max="14" width="15.625" style="2" bestFit="1" customWidth="1"/>
    <col min="15" max="15" width="7.625" style="2" bestFit="1" customWidth="1"/>
    <col min="16" max="16" width="4.75390625" style="2" bestFit="1" customWidth="1"/>
    <col min="17" max="17" width="5.875" style="2" bestFit="1" customWidth="1"/>
    <col min="18" max="18" width="7.625" style="2" bestFit="1" customWidth="1"/>
    <col min="19" max="19" width="6.625" style="2" customWidth="1"/>
    <col min="20" max="20" width="6.875" style="2" customWidth="1"/>
    <col min="21" max="21" width="5.25390625" style="2" customWidth="1"/>
    <col min="22" max="16384" width="9.00390625" style="2" customWidth="1"/>
  </cols>
  <sheetData>
    <row r="1" spans="1:18" ht="1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5" customHeight="1">
      <c r="A2" s="1" t="s">
        <v>1</v>
      </c>
      <c r="B2" s="1" t="s">
        <v>14</v>
      </c>
      <c r="C2" s="3" t="s">
        <v>2</v>
      </c>
      <c r="D2" s="1" t="s">
        <v>1</v>
      </c>
      <c r="E2" s="1" t="s">
        <v>14</v>
      </c>
      <c r="F2" s="1" t="s">
        <v>2</v>
      </c>
      <c r="G2" s="1" t="s">
        <v>1</v>
      </c>
      <c r="H2" s="1" t="s">
        <v>14</v>
      </c>
      <c r="I2" s="1" t="s">
        <v>2</v>
      </c>
      <c r="J2" s="1" t="s">
        <v>1</v>
      </c>
      <c r="K2" s="1" t="s">
        <v>14</v>
      </c>
      <c r="L2" s="3" t="s">
        <v>139</v>
      </c>
      <c r="M2" s="1" t="s">
        <v>1</v>
      </c>
      <c r="N2" s="1" t="s">
        <v>14</v>
      </c>
      <c r="O2" s="1" t="s">
        <v>2</v>
      </c>
      <c r="P2" s="1" t="s">
        <v>1</v>
      </c>
      <c r="Q2" s="1" t="s">
        <v>14</v>
      </c>
      <c r="R2" s="1" t="s">
        <v>2</v>
      </c>
    </row>
    <row r="3" spans="1:18" ht="15" customHeight="1">
      <c r="A3" s="55" t="s">
        <v>178</v>
      </c>
      <c r="B3" s="4" t="s">
        <v>15</v>
      </c>
      <c r="C3" s="3">
        <v>11.216</v>
      </c>
      <c r="D3" s="55" t="s">
        <v>181</v>
      </c>
      <c r="E3" s="1" t="s">
        <v>38</v>
      </c>
      <c r="F3" s="3">
        <v>5.44</v>
      </c>
      <c r="G3" s="55" t="s">
        <v>182</v>
      </c>
      <c r="H3" s="1" t="s">
        <v>57</v>
      </c>
      <c r="I3" s="5">
        <v>1.459</v>
      </c>
      <c r="J3" s="55" t="s">
        <v>183</v>
      </c>
      <c r="K3" s="1" t="s">
        <v>190</v>
      </c>
      <c r="L3" s="3">
        <v>7.85</v>
      </c>
      <c r="M3" s="55" t="s">
        <v>185</v>
      </c>
      <c r="N3" s="1" t="s">
        <v>147</v>
      </c>
      <c r="O3" s="6">
        <v>31.9</v>
      </c>
      <c r="P3" s="55" t="s">
        <v>187</v>
      </c>
      <c r="Q3" s="1" t="s">
        <v>191</v>
      </c>
      <c r="R3" s="3">
        <v>1.26</v>
      </c>
    </row>
    <row r="4" spans="1:18" ht="15" customHeight="1">
      <c r="A4" s="55"/>
      <c r="B4" s="1" t="s">
        <v>16</v>
      </c>
      <c r="C4" s="3">
        <v>13.987</v>
      </c>
      <c r="D4" s="56"/>
      <c r="E4" s="1" t="s">
        <v>39</v>
      </c>
      <c r="F4" s="3">
        <v>6.634</v>
      </c>
      <c r="G4" s="55"/>
      <c r="H4" s="1" t="s">
        <v>58</v>
      </c>
      <c r="I4" s="5">
        <v>1.786</v>
      </c>
      <c r="J4" s="55"/>
      <c r="K4" s="1" t="s">
        <v>99</v>
      </c>
      <c r="L4" s="3">
        <v>11.78</v>
      </c>
      <c r="M4" s="55"/>
      <c r="N4" s="1" t="s">
        <v>148</v>
      </c>
      <c r="O4" s="6">
        <v>50.5</v>
      </c>
      <c r="P4" s="56"/>
      <c r="Q4" s="1" t="s">
        <v>192</v>
      </c>
      <c r="R4" s="3">
        <v>1.63</v>
      </c>
    </row>
    <row r="5" spans="1:18" ht="15" customHeight="1">
      <c r="A5" s="55"/>
      <c r="B5" s="1" t="s">
        <v>17</v>
      </c>
      <c r="C5" s="3">
        <v>14.223</v>
      </c>
      <c r="D5" s="56"/>
      <c r="E5" s="1" t="s">
        <v>40</v>
      </c>
      <c r="F5" s="3">
        <v>8.045</v>
      </c>
      <c r="G5" s="55"/>
      <c r="H5" s="1" t="s">
        <v>59</v>
      </c>
      <c r="I5" s="5">
        <v>2.422</v>
      </c>
      <c r="J5" s="55"/>
      <c r="K5" s="1" t="s">
        <v>100</v>
      </c>
      <c r="L5" s="3">
        <v>15.7</v>
      </c>
      <c r="M5" s="55"/>
      <c r="N5" s="1" t="s">
        <v>149</v>
      </c>
      <c r="O5" s="6">
        <v>25.8</v>
      </c>
      <c r="P5" s="56"/>
      <c r="Q5" s="1" t="s">
        <v>193</v>
      </c>
      <c r="R5" s="3">
        <v>2.42</v>
      </c>
    </row>
    <row r="6" spans="1:18" ht="15" customHeight="1">
      <c r="A6" s="55"/>
      <c r="B6" s="1" t="s">
        <v>18</v>
      </c>
      <c r="C6" s="3">
        <v>16.89</v>
      </c>
      <c r="D6" s="56"/>
      <c r="E6" s="1" t="s">
        <v>41</v>
      </c>
      <c r="F6" s="3">
        <v>10.007</v>
      </c>
      <c r="G6" s="55"/>
      <c r="H6" s="1" t="s">
        <v>60</v>
      </c>
      <c r="I6" s="5">
        <v>3.7</v>
      </c>
      <c r="J6" s="55"/>
      <c r="K6" s="1" t="s">
        <v>101</v>
      </c>
      <c r="L6" s="3">
        <v>19.63</v>
      </c>
      <c r="M6" s="55"/>
      <c r="N6" s="1" t="s">
        <v>150</v>
      </c>
      <c r="O6" s="6">
        <v>29.7</v>
      </c>
      <c r="P6" s="56"/>
      <c r="Q6" s="1" t="s">
        <v>194</v>
      </c>
      <c r="R6" s="3">
        <v>3.13</v>
      </c>
    </row>
    <row r="7" spans="1:18" ht="15" customHeight="1">
      <c r="A7" s="55"/>
      <c r="B7" s="1" t="s">
        <v>3</v>
      </c>
      <c r="C7" s="3">
        <v>20.513</v>
      </c>
      <c r="D7" s="56"/>
      <c r="E7" s="1" t="s">
        <v>42</v>
      </c>
      <c r="F7" s="3">
        <v>12.059</v>
      </c>
      <c r="G7" s="55"/>
      <c r="H7" s="1" t="s">
        <v>61</v>
      </c>
      <c r="I7" s="5">
        <v>4.465</v>
      </c>
      <c r="J7" s="55"/>
      <c r="K7" s="1" t="s">
        <v>102</v>
      </c>
      <c r="L7" s="3">
        <v>23.55</v>
      </c>
      <c r="M7" s="55"/>
      <c r="N7" s="1" t="s">
        <v>151</v>
      </c>
      <c r="O7" s="6">
        <v>72.4</v>
      </c>
      <c r="P7" s="56"/>
      <c r="Q7" s="1" t="s">
        <v>195</v>
      </c>
      <c r="R7" s="3">
        <v>3.84</v>
      </c>
    </row>
    <row r="8" spans="1:18" ht="15" customHeight="1">
      <c r="A8" s="55"/>
      <c r="B8" s="1" t="s">
        <v>19</v>
      </c>
      <c r="C8" s="3">
        <v>24.143</v>
      </c>
      <c r="D8" s="56"/>
      <c r="E8" s="1" t="s">
        <v>43</v>
      </c>
      <c r="F8" s="3">
        <v>12.318</v>
      </c>
      <c r="G8" s="55"/>
      <c r="H8" s="1" t="s">
        <v>62</v>
      </c>
      <c r="I8" s="5">
        <v>4.251</v>
      </c>
      <c r="J8" s="55"/>
      <c r="K8" s="1" t="s">
        <v>103</v>
      </c>
      <c r="L8" s="3">
        <v>31.4</v>
      </c>
      <c r="M8" s="55"/>
      <c r="N8" s="1" t="s">
        <v>152</v>
      </c>
      <c r="O8" s="6">
        <v>82.2</v>
      </c>
      <c r="P8" s="56"/>
      <c r="Q8" s="1" t="s">
        <v>196</v>
      </c>
      <c r="R8" s="3">
        <v>4.88</v>
      </c>
    </row>
    <row r="9" spans="1:18" ht="15" customHeight="1">
      <c r="A9" s="55"/>
      <c r="B9" s="1" t="s">
        <v>20</v>
      </c>
      <c r="C9" s="3">
        <v>27.929</v>
      </c>
      <c r="D9" s="56"/>
      <c r="E9" s="1" t="s">
        <v>197</v>
      </c>
      <c r="F9" s="3">
        <v>14.535</v>
      </c>
      <c r="G9" s="55"/>
      <c r="H9" s="1" t="s">
        <v>198</v>
      </c>
      <c r="I9" s="5">
        <v>5.42</v>
      </c>
      <c r="J9" s="55"/>
      <c r="K9" s="1" t="s">
        <v>104</v>
      </c>
      <c r="L9" s="3">
        <v>39.25</v>
      </c>
      <c r="M9" s="55"/>
      <c r="N9" s="1" t="s">
        <v>153</v>
      </c>
      <c r="O9" s="6">
        <v>57.3</v>
      </c>
      <c r="P9" s="56"/>
      <c r="Q9" s="1" t="s">
        <v>199</v>
      </c>
      <c r="R9" s="3">
        <v>6.64</v>
      </c>
    </row>
    <row r="10" spans="1:18" ht="15" customHeight="1">
      <c r="A10" s="55"/>
      <c r="B10" s="1" t="s">
        <v>21</v>
      </c>
      <c r="C10" s="3">
        <v>31.069</v>
      </c>
      <c r="D10" s="56"/>
      <c r="E10" s="1" t="s">
        <v>200</v>
      </c>
      <c r="F10" s="3">
        <v>16.733</v>
      </c>
      <c r="G10" s="55"/>
      <c r="H10" s="1" t="s">
        <v>201</v>
      </c>
      <c r="I10" s="5">
        <v>4.822</v>
      </c>
      <c r="J10" s="55"/>
      <c r="K10" s="1" t="s">
        <v>105</v>
      </c>
      <c r="L10" s="3">
        <v>47.1</v>
      </c>
      <c r="M10" s="55"/>
      <c r="N10" s="1" t="s">
        <v>154</v>
      </c>
      <c r="O10" s="6">
        <v>85</v>
      </c>
      <c r="P10" s="56"/>
      <c r="Q10" s="1" t="s">
        <v>202</v>
      </c>
      <c r="R10" s="3">
        <v>8.34</v>
      </c>
    </row>
    <row r="11" spans="1:18" ht="15" customHeight="1">
      <c r="A11" s="55"/>
      <c r="B11" s="1" t="s">
        <v>7</v>
      </c>
      <c r="C11" s="3">
        <v>33.07</v>
      </c>
      <c r="D11" s="56"/>
      <c r="E11" s="1" t="s">
        <v>44</v>
      </c>
      <c r="F11" s="3">
        <v>17.24</v>
      </c>
      <c r="G11" s="55"/>
      <c r="H11" s="1" t="s">
        <v>203</v>
      </c>
      <c r="I11" s="5">
        <v>5.721</v>
      </c>
      <c r="J11" s="55"/>
      <c r="K11" s="1" t="s">
        <v>106</v>
      </c>
      <c r="L11" s="3">
        <v>62.8</v>
      </c>
      <c r="M11" s="55"/>
      <c r="N11" s="1" t="s">
        <v>155</v>
      </c>
      <c r="O11" s="6">
        <v>37.3</v>
      </c>
      <c r="P11" s="56"/>
      <c r="Q11" s="1" t="s">
        <v>204</v>
      </c>
      <c r="R11" s="3">
        <v>10.85</v>
      </c>
    </row>
    <row r="12" spans="1:18" ht="15" customHeight="1">
      <c r="A12" s="55"/>
      <c r="B12" s="1" t="s">
        <v>22</v>
      </c>
      <c r="C12" s="3">
        <v>36.524</v>
      </c>
      <c r="D12" s="56"/>
      <c r="E12" s="1" t="s">
        <v>45</v>
      </c>
      <c r="F12" s="3">
        <v>19.752</v>
      </c>
      <c r="G12" s="55"/>
      <c r="H12" s="1" t="s">
        <v>205</v>
      </c>
      <c r="I12" s="5">
        <v>6.406</v>
      </c>
      <c r="J12" s="55"/>
      <c r="K12" s="1" t="s">
        <v>98</v>
      </c>
      <c r="L12" s="3">
        <v>78.5</v>
      </c>
      <c r="M12" s="55"/>
      <c r="N12" s="1" t="s">
        <v>156</v>
      </c>
      <c r="O12" s="6">
        <v>94.5</v>
      </c>
      <c r="P12" s="56"/>
      <c r="Q12" s="1" t="s">
        <v>206</v>
      </c>
      <c r="R12" s="3">
        <v>15.04</v>
      </c>
    </row>
    <row r="13" spans="1:18" ht="15" customHeight="1">
      <c r="A13" s="55"/>
      <c r="B13" s="1" t="s">
        <v>8</v>
      </c>
      <c r="C13" s="3">
        <v>37.477</v>
      </c>
      <c r="D13" s="56"/>
      <c r="E13" s="1" t="s">
        <v>46</v>
      </c>
      <c r="F13" s="3">
        <v>20.174</v>
      </c>
      <c r="G13" s="55"/>
      <c r="H13" s="1" t="s">
        <v>63</v>
      </c>
      <c r="I13" s="5">
        <v>7.398</v>
      </c>
      <c r="J13" s="55"/>
      <c r="K13" s="1" t="s">
        <v>107</v>
      </c>
      <c r="L13" s="3">
        <v>94.2</v>
      </c>
      <c r="M13" s="55"/>
      <c r="N13" s="1" t="s">
        <v>157</v>
      </c>
      <c r="O13" s="6">
        <v>106</v>
      </c>
      <c r="P13" s="56"/>
      <c r="Q13" s="1" t="s">
        <v>207</v>
      </c>
      <c r="R13" s="3">
        <v>17.81</v>
      </c>
    </row>
    <row r="14" spans="1:18" ht="15" customHeight="1">
      <c r="A14" s="55"/>
      <c r="B14" s="1" t="s">
        <v>23</v>
      </c>
      <c r="C14" s="3">
        <v>41.245</v>
      </c>
      <c r="D14" s="56"/>
      <c r="E14" s="1" t="s">
        <v>47</v>
      </c>
      <c r="F14" s="3">
        <v>23</v>
      </c>
      <c r="G14" s="55"/>
      <c r="H14" s="1" t="s">
        <v>64</v>
      </c>
      <c r="I14" s="5">
        <v>8.373</v>
      </c>
      <c r="J14" s="55"/>
      <c r="K14" s="1" t="s">
        <v>108</v>
      </c>
      <c r="L14" s="3">
        <v>109.9</v>
      </c>
      <c r="M14" s="55"/>
      <c r="N14" s="1" t="s">
        <v>158</v>
      </c>
      <c r="O14" s="6">
        <v>79.7</v>
      </c>
      <c r="P14" s="55" t="s">
        <v>188</v>
      </c>
      <c r="Q14" s="1" t="s">
        <v>191</v>
      </c>
      <c r="R14" s="3">
        <v>1.31</v>
      </c>
    </row>
    <row r="15" spans="1:18" ht="15" customHeight="1">
      <c r="A15" s="55"/>
      <c r="B15" s="1" t="s">
        <v>9</v>
      </c>
      <c r="C15" s="3">
        <v>38.105</v>
      </c>
      <c r="D15" s="56"/>
      <c r="E15" s="1" t="s">
        <v>48</v>
      </c>
      <c r="F15" s="3">
        <v>22.637</v>
      </c>
      <c r="G15" s="55"/>
      <c r="H15" s="1" t="s">
        <v>65</v>
      </c>
      <c r="I15" s="5">
        <v>6.905</v>
      </c>
      <c r="J15" s="55"/>
      <c r="K15" s="1" t="s">
        <v>109</v>
      </c>
      <c r="L15" s="3">
        <v>125.6</v>
      </c>
      <c r="M15" s="55"/>
      <c r="N15" s="1" t="s">
        <v>159</v>
      </c>
      <c r="O15" s="6">
        <v>115</v>
      </c>
      <c r="P15" s="56"/>
      <c r="Q15" s="1" t="s">
        <v>192</v>
      </c>
      <c r="R15" s="3">
        <v>1.7</v>
      </c>
    </row>
    <row r="16" spans="1:18" ht="15" customHeight="1">
      <c r="A16" s="55"/>
      <c r="B16" s="1" t="s">
        <v>24</v>
      </c>
      <c r="C16" s="3">
        <v>42.03</v>
      </c>
      <c r="D16" s="56"/>
      <c r="E16" s="1" t="s">
        <v>49</v>
      </c>
      <c r="F16" s="3">
        <v>25.777</v>
      </c>
      <c r="G16" s="55"/>
      <c r="H16" s="1" t="s">
        <v>66</v>
      </c>
      <c r="I16" s="5">
        <v>9.03</v>
      </c>
      <c r="J16" s="55"/>
      <c r="K16" s="1" t="s">
        <v>110</v>
      </c>
      <c r="L16" s="3">
        <v>141.3</v>
      </c>
      <c r="M16" s="55"/>
      <c r="N16" s="1" t="s">
        <v>160</v>
      </c>
      <c r="O16" s="6">
        <v>50</v>
      </c>
      <c r="P16" s="56"/>
      <c r="Q16" s="1" t="s">
        <v>193</v>
      </c>
      <c r="R16" s="3">
        <v>2.53</v>
      </c>
    </row>
    <row r="17" spans="1:18" ht="15" customHeight="1">
      <c r="A17" s="55"/>
      <c r="B17" s="1" t="s">
        <v>4</v>
      </c>
      <c r="C17" s="3">
        <v>43.492</v>
      </c>
      <c r="D17" s="56"/>
      <c r="E17" s="1" t="s">
        <v>50</v>
      </c>
      <c r="F17" s="3">
        <v>24.999</v>
      </c>
      <c r="G17" s="55"/>
      <c r="H17" s="1" t="s">
        <v>67</v>
      </c>
      <c r="I17" s="5">
        <v>7.376</v>
      </c>
      <c r="J17" s="55"/>
      <c r="K17" s="1" t="s">
        <v>111</v>
      </c>
      <c r="L17" s="3">
        <v>157</v>
      </c>
      <c r="M17" s="55"/>
      <c r="N17" s="1" t="s">
        <v>161</v>
      </c>
      <c r="O17" s="6">
        <v>107</v>
      </c>
      <c r="P17" s="56"/>
      <c r="Q17" s="1" t="s">
        <v>194</v>
      </c>
      <c r="R17" s="3">
        <v>3.27</v>
      </c>
    </row>
    <row r="18" spans="1:18" ht="15" customHeight="1">
      <c r="A18" s="55"/>
      <c r="B18" s="1" t="s">
        <v>25</v>
      </c>
      <c r="C18" s="3">
        <v>47.888</v>
      </c>
      <c r="D18" s="56"/>
      <c r="E18" s="1" t="s">
        <v>51</v>
      </c>
      <c r="F18" s="3">
        <v>28.453</v>
      </c>
      <c r="G18" s="55"/>
      <c r="H18" s="1" t="s">
        <v>68</v>
      </c>
      <c r="I18" s="5">
        <v>9.658</v>
      </c>
      <c r="J18" s="55"/>
      <c r="K18" s="1" t="s">
        <v>112</v>
      </c>
      <c r="L18" s="3">
        <v>172.7</v>
      </c>
      <c r="M18" s="55"/>
      <c r="N18" s="1" t="s">
        <v>162</v>
      </c>
      <c r="O18" s="6">
        <v>56.7</v>
      </c>
      <c r="P18" s="56"/>
      <c r="Q18" s="1" t="s">
        <v>195</v>
      </c>
      <c r="R18" s="3">
        <v>4.01</v>
      </c>
    </row>
    <row r="19" spans="1:18" ht="15" customHeight="1">
      <c r="A19" s="55"/>
      <c r="B19" s="1" t="s">
        <v>5</v>
      </c>
      <c r="C19" s="3">
        <v>48.084</v>
      </c>
      <c r="D19" s="56"/>
      <c r="E19" s="1" t="s">
        <v>208</v>
      </c>
      <c r="F19" s="3">
        <v>30.628</v>
      </c>
      <c r="G19" s="55"/>
      <c r="H19" s="1" t="s">
        <v>69</v>
      </c>
      <c r="I19" s="5">
        <v>11.874</v>
      </c>
      <c r="J19" s="55"/>
      <c r="K19" s="1" t="s">
        <v>113</v>
      </c>
      <c r="L19" s="3">
        <v>196.3</v>
      </c>
      <c r="M19" s="55"/>
      <c r="N19" s="1" t="s">
        <v>163</v>
      </c>
      <c r="O19" s="6">
        <v>66</v>
      </c>
      <c r="P19" s="56"/>
      <c r="Q19" s="1" t="s">
        <v>196</v>
      </c>
      <c r="R19" s="3">
        <v>5.1</v>
      </c>
    </row>
    <row r="20" spans="1:18" ht="15" customHeight="1">
      <c r="A20" s="55"/>
      <c r="B20" s="1" t="s">
        <v>26</v>
      </c>
      <c r="C20" s="3">
        <v>52.794</v>
      </c>
      <c r="D20" s="56"/>
      <c r="E20" s="1" t="s">
        <v>209</v>
      </c>
      <c r="F20" s="3">
        <v>27.41</v>
      </c>
      <c r="G20" s="55"/>
      <c r="H20" s="1" t="s">
        <v>70</v>
      </c>
      <c r="I20" s="5">
        <v>8.35</v>
      </c>
      <c r="J20" s="55"/>
      <c r="K20" s="1" t="s">
        <v>114</v>
      </c>
      <c r="L20" s="3">
        <v>219.8</v>
      </c>
      <c r="M20" s="55"/>
      <c r="N20" s="1" t="s">
        <v>164</v>
      </c>
      <c r="O20" s="6">
        <v>124</v>
      </c>
      <c r="P20" s="56"/>
      <c r="Q20" s="1" t="s">
        <v>199</v>
      </c>
      <c r="R20" s="3">
        <v>6.93</v>
      </c>
    </row>
    <row r="21" spans="1:18" ht="15" customHeight="1">
      <c r="A21" s="55"/>
      <c r="B21" s="1" t="s">
        <v>27</v>
      </c>
      <c r="C21" s="3">
        <v>57.504</v>
      </c>
      <c r="D21" s="56"/>
      <c r="E21" s="1" t="s">
        <v>210</v>
      </c>
      <c r="F21" s="3">
        <v>31.335</v>
      </c>
      <c r="G21" s="55"/>
      <c r="H21" s="1" t="s">
        <v>71</v>
      </c>
      <c r="I21" s="5">
        <v>10.946</v>
      </c>
      <c r="J21" s="55"/>
      <c r="K21" s="1" t="s">
        <v>115</v>
      </c>
      <c r="L21" s="3">
        <v>235.5</v>
      </c>
      <c r="M21" s="55"/>
      <c r="N21" s="1" t="s">
        <v>165</v>
      </c>
      <c r="O21" s="6">
        <v>76.5</v>
      </c>
      <c r="P21" s="56"/>
      <c r="Q21" s="1" t="s">
        <v>202</v>
      </c>
      <c r="R21" s="3">
        <v>8.71</v>
      </c>
    </row>
    <row r="22" spans="1:18" ht="15" customHeight="1">
      <c r="A22" s="55"/>
      <c r="B22" s="1" t="s">
        <v>10</v>
      </c>
      <c r="C22" s="3">
        <v>52.717</v>
      </c>
      <c r="D22" s="56"/>
      <c r="E22" s="1" t="s">
        <v>211</v>
      </c>
      <c r="F22" s="3">
        <v>35.26</v>
      </c>
      <c r="G22" s="55"/>
      <c r="H22" s="1" t="s">
        <v>72</v>
      </c>
      <c r="I22" s="5">
        <v>13.476</v>
      </c>
      <c r="J22" s="55"/>
      <c r="K22" s="1" t="s">
        <v>116</v>
      </c>
      <c r="L22" s="3">
        <v>251.2</v>
      </c>
      <c r="M22" s="55"/>
      <c r="N22" s="1" t="s">
        <v>166</v>
      </c>
      <c r="O22" s="6">
        <v>115</v>
      </c>
      <c r="P22" s="56"/>
      <c r="Q22" s="1" t="s">
        <v>204</v>
      </c>
      <c r="R22" s="3">
        <v>11.34</v>
      </c>
    </row>
    <row r="23" spans="1:18" ht="15" customHeight="1">
      <c r="A23" s="55"/>
      <c r="B23" s="1" t="s">
        <v>28</v>
      </c>
      <c r="C23" s="3">
        <v>57.741</v>
      </c>
      <c r="D23" s="56"/>
      <c r="E23" s="1" t="s">
        <v>52</v>
      </c>
      <c r="F23" s="3">
        <v>31.427</v>
      </c>
      <c r="G23" s="55"/>
      <c r="H23" s="1" t="s">
        <v>73</v>
      </c>
      <c r="I23" s="5">
        <v>15.94</v>
      </c>
      <c r="J23" s="55"/>
      <c r="K23" s="1" t="s">
        <v>117</v>
      </c>
      <c r="L23" s="3">
        <v>282.6</v>
      </c>
      <c r="M23" s="55"/>
      <c r="N23" s="1" t="s">
        <v>167</v>
      </c>
      <c r="O23" s="6">
        <v>129</v>
      </c>
      <c r="P23" s="56"/>
      <c r="Q23" s="1" t="s">
        <v>207</v>
      </c>
      <c r="R23" s="3">
        <v>18.61</v>
      </c>
    </row>
    <row r="24" spans="1:18" ht="15" customHeight="1">
      <c r="A24" s="55"/>
      <c r="B24" s="1" t="s">
        <v>29</v>
      </c>
      <c r="C24" s="3">
        <v>62.765</v>
      </c>
      <c r="D24" s="56"/>
      <c r="E24" s="1" t="s">
        <v>212</v>
      </c>
      <c r="F24" s="3">
        <v>35.823</v>
      </c>
      <c r="G24" s="55"/>
      <c r="H24" s="1" t="s">
        <v>74</v>
      </c>
      <c r="I24" s="5">
        <v>9.366</v>
      </c>
      <c r="J24" s="54" t="s">
        <v>1</v>
      </c>
      <c r="K24" s="53" t="s">
        <v>14</v>
      </c>
      <c r="L24" s="1" t="s">
        <v>138</v>
      </c>
      <c r="M24" s="55"/>
      <c r="N24" s="1" t="s">
        <v>168</v>
      </c>
      <c r="O24" s="6">
        <v>89.6</v>
      </c>
      <c r="P24" s="55" t="s">
        <v>189</v>
      </c>
      <c r="Q24" s="1" t="s">
        <v>121</v>
      </c>
      <c r="R24" s="3">
        <v>0.888</v>
      </c>
    </row>
    <row r="25" spans="1:18" ht="15" customHeight="1">
      <c r="A25" s="55"/>
      <c r="B25" s="1" t="s">
        <v>6</v>
      </c>
      <c r="C25" s="3">
        <v>60.037</v>
      </c>
      <c r="D25" s="56"/>
      <c r="E25" s="1" t="s">
        <v>53</v>
      </c>
      <c r="F25" s="3">
        <v>40.219</v>
      </c>
      <c r="G25" s="55"/>
      <c r="H25" s="1" t="s">
        <v>75</v>
      </c>
      <c r="I25" s="5">
        <v>12.276</v>
      </c>
      <c r="J25" s="54"/>
      <c r="K25" s="53"/>
      <c r="L25" s="3" t="s">
        <v>139</v>
      </c>
      <c r="M25" s="55"/>
      <c r="N25" s="1" t="s">
        <v>169</v>
      </c>
      <c r="O25" s="6">
        <v>137</v>
      </c>
      <c r="P25" s="56"/>
      <c r="Q25" s="1" t="s">
        <v>122</v>
      </c>
      <c r="R25" s="3">
        <v>1.21</v>
      </c>
    </row>
    <row r="26" spans="1:18" ht="15" customHeight="1">
      <c r="A26" s="55"/>
      <c r="B26" s="1" t="s">
        <v>30</v>
      </c>
      <c r="C26" s="3">
        <v>65.689</v>
      </c>
      <c r="D26" s="56"/>
      <c r="E26" s="1" t="s">
        <v>213</v>
      </c>
      <c r="F26" s="3">
        <v>34.463</v>
      </c>
      <c r="G26" s="55"/>
      <c r="H26" s="1" t="s">
        <v>76</v>
      </c>
      <c r="I26" s="5">
        <v>15.12</v>
      </c>
      <c r="J26" s="55" t="s">
        <v>184</v>
      </c>
      <c r="K26" s="1" t="s">
        <v>140</v>
      </c>
      <c r="L26" s="3">
        <v>21.6</v>
      </c>
      <c r="M26" s="55"/>
      <c r="N26" s="1" t="s">
        <v>170</v>
      </c>
      <c r="O26" s="6">
        <v>151</v>
      </c>
      <c r="P26" s="56"/>
      <c r="Q26" s="1" t="s">
        <v>174</v>
      </c>
      <c r="R26" s="3">
        <v>1.58</v>
      </c>
    </row>
    <row r="27" spans="1:18" ht="15" customHeight="1">
      <c r="A27" s="55"/>
      <c r="B27" s="1" t="s">
        <v>31</v>
      </c>
      <c r="C27" s="3">
        <v>71.341</v>
      </c>
      <c r="D27" s="56"/>
      <c r="E27" s="1" t="s">
        <v>214</v>
      </c>
      <c r="F27" s="3">
        <v>39.173</v>
      </c>
      <c r="G27" s="55"/>
      <c r="H27" s="1" t="s">
        <v>77</v>
      </c>
      <c r="I27" s="5">
        <v>17.898</v>
      </c>
      <c r="J27" s="55"/>
      <c r="K27" s="1" t="s">
        <v>141</v>
      </c>
      <c r="L27" s="3">
        <v>25.6</v>
      </c>
      <c r="M27" s="55"/>
      <c r="N27" s="1" t="s">
        <v>171</v>
      </c>
      <c r="O27" s="6">
        <v>95.1</v>
      </c>
      <c r="P27" s="56"/>
      <c r="Q27" s="1" t="s">
        <v>124</v>
      </c>
      <c r="R27" s="3">
        <v>2</v>
      </c>
    </row>
    <row r="28" spans="1:18" ht="15" customHeight="1">
      <c r="A28" s="55"/>
      <c r="B28" s="1" t="s">
        <v>11</v>
      </c>
      <c r="C28" s="3">
        <v>67.598</v>
      </c>
      <c r="D28" s="56"/>
      <c r="E28" s="1" t="s">
        <v>215</v>
      </c>
      <c r="F28" s="3">
        <v>43.886</v>
      </c>
      <c r="G28" s="55"/>
      <c r="H28" s="1" t="s">
        <v>78</v>
      </c>
      <c r="I28" s="5">
        <v>13.532</v>
      </c>
      <c r="J28" s="55"/>
      <c r="K28" s="1" t="s">
        <v>142</v>
      </c>
      <c r="L28" s="3">
        <v>29.5</v>
      </c>
      <c r="M28" s="55"/>
      <c r="N28" s="1" t="s">
        <v>172</v>
      </c>
      <c r="O28" s="6">
        <v>106</v>
      </c>
      <c r="P28" s="56"/>
      <c r="Q28" s="1" t="s">
        <v>125</v>
      </c>
      <c r="R28" s="3">
        <v>2.47</v>
      </c>
    </row>
    <row r="29" spans="1:18" ht="15" customHeight="1">
      <c r="A29" s="55"/>
      <c r="B29" s="1" t="s">
        <v>32</v>
      </c>
      <c r="C29" s="3">
        <v>73.878</v>
      </c>
      <c r="D29" s="56"/>
      <c r="E29" s="1" t="s">
        <v>55</v>
      </c>
      <c r="F29" s="3">
        <v>38.088</v>
      </c>
      <c r="G29" s="55"/>
      <c r="H29" s="1" t="s">
        <v>79</v>
      </c>
      <c r="I29" s="5">
        <v>16.69</v>
      </c>
      <c r="J29" s="55"/>
      <c r="K29" s="1" t="s">
        <v>143</v>
      </c>
      <c r="L29" s="3">
        <v>33.4</v>
      </c>
      <c r="M29" s="55"/>
      <c r="N29" s="1" t="s">
        <v>173</v>
      </c>
      <c r="O29" s="6">
        <v>185</v>
      </c>
      <c r="P29" s="56"/>
      <c r="Q29" s="1" t="s">
        <v>126</v>
      </c>
      <c r="R29" s="3">
        <v>2.98</v>
      </c>
    </row>
    <row r="30" spans="1:18" ht="15" customHeight="1">
      <c r="A30" s="55"/>
      <c r="B30" s="1" t="s">
        <v>33</v>
      </c>
      <c r="C30" s="3">
        <v>80.158</v>
      </c>
      <c r="D30" s="56"/>
      <c r="E30" s="1" t="s">
        <v>216</v>
      </c>
      <c r="F30" s="3">
        <v>43.107</v>
      </c>
      <c r="G30" s="55"/>
      <c r="H30" s="1" t="s">
        <v>80</v>
      </c>
      <c r="I30" s="5">
        <v>19.782</v>
      </c>
      <c r="J30" s="55"/>
      <c r="K30" s="1" t="s">
        <v>144</v>
      </c>
      <c r="L30" s="3">
        <v>37.3</v>
      </c>
      <c r="M30" s="55"/>
      <c r="N30" s="1" t="s">
        <v>173</v>
      </c>
      <c r="O30" s="6">
        <v>185</v>
      </c>
      <c r="P30" s="56"/>
      <c r="Q30" s="1" t="s">
        <v>128</v>
      </c>
      <c r="R30" s="3">
        <v>3.85</v>
      </c>
    </row>
    <row r="31" spans="1:18" ht="15" customHeight="1">
      <c r="A31" s="55"/>
      <c r="B31" s="1" t="s">
        <v>34</v>
      </c>
      <c r="C31" s="3">
        <v>87.485</v>
      </c>
      <c r="D31" s="56"/>
      <c r="E31" s="1" t="s">
        <v>217</v>
      </c>
      <c r="F31" s="3">
        <v>48.131</v>
      </c>
      <c r="G31" s="55"/>
      <c r="H31" s="1" t="s">
        <v>81</v>
      </c>
      <c r="I31" s="5">
        <v>15.504</v>
      </c>
      <c r="J31" s="55"/>
      <c r="K31" s="1" t="s">
        <v>104</v>
      </c>
      <c r="L31" s="3">
        <v>42.3</v>
      </c>
      <c r="M31" s="55" t="s">
        <v>186</v>
      </c>
      <c r="N31" s="1" t="s">
        <v>218</v>
      </c>
      <c r="O31" s="1">
        <v>38.73</v>
      </c>
      <c r="P31" s="56"/>
      <c r="Q31" s="1" t="s">
        <v>219</v>
      </c>
      <c r="R31" s="3">
        <v>4.83</v>
      </c>
    </row>
    <row r="32" spans="1:18" ht="15" customHeight="1">
      <c r="A32" s="55"/>
      <c r="B32" s="1" t="s">
        <v>12</v>
      </c>
      <c r="C32" s="3">
        <v>94.55</v>
      </c>
      <c r="D32" s="56"/>
      <c r="E32" s="1" t="s">
        <v>54</v>
      </c>
      <c r="F32" s="3">
        <v>47.814</v>
      </c>
      <c r="G32" s="55"/>
      <c r="H32" s="1" t="s">
        <v>82</v>
      </c>
      <c r="I32" s="5">
        <v>19.133</v>
      </c>
      <c r="J32" s="55"/>
      <c r="K32" s="1" t="s">
        <v>145</v>
      </c>
      <c r="L32" s="3">
        <v>46.2</v>
      </c>
      <c r="M32" s="56"/>
      <c r="N32" s="1" t="s">
        <v>220</v>
      </c>
      <c r="O32" s="1">
        <v>44.65</v>
      </c>
      <c r="P32" s="56"/>
      <c r="Q32" s="1" t="s">
        <v>130</v>
      </c>
      <c r="R32" s="3">
        <v>6.31</v>
      </c>
    </row>
    <row r="33" spans="1:18" ht="15" customHeight="1">
      <c r="A33" s="55"/>
      <c r="B33" s="1" t="s">
        <v>13</v>
      </c>
      <c r="C33" s="3">
        <v>115.108</v>
      </c>
      <c r="D33" s="56"/>
      <c r="E33" s="1" t="s">
        <v>221</v>
      </c>
      <c r="F33" s="3">
        <v>53.466</v>
      </c>
      <c r="G33" s="55"/>
      <c r="H33" s="1" t="s">
        <v>83</v>
      </c>
      <c r="I33" s="5">
        <v>22.696</v>
      </c>
      <c r="J33" s="55"/>
      <c r="K33" s="1" t="s">
        <v>105</v>
      </c>
      <c r="L33" s="3">
        <v>50.1</v>
      </c>
      <c r="M33" s="56"/>
      <c r="N33" s="1" t="s">
        <v>222</v>
      </c>
      <c r="O33" s="1">
        <v>51.51</v>
      </c>
      <c r="P33" s="56"/>
      <c r="Q33" s="1" t="s">
        <v>131</v>
      </c>
      <c r="R33" s="3">
        <v>7.99</v>
      </c>
    </row>
    <row r="34" spans="1:18" ht="15" customHeight="1">
      <c r="A34" s="55"/>
      <c r="B34" s="1" t="s">
        <v>35</v>
      </c>
      <c r="C34" s="3">
        <v>123.9</v>
      </c>
      <c r="D34" s="56"/>
      <c r="E34" s="1" t="s">
        <v>223</v>
      </c>
      <c r="F34" s="3">
        <v>59.118</v>
      </c>
      <c r="G34" s="55"/>
      <c r="H34" s="1" t="s">
        <v>84</v>
      </c>
      <c r="I34" s="5">
        <v>21.488</v>
      </c>
      <c r="J34" s="55"/>
      <c r="K34" s="1" t="s">
        <v>146</v>
      </c>
      <c r="L34" s="3">
        <v>66.8</v>
      </c>
      <c r="M34" s="56"/>
      <c r="N34" s="1" t="s">
        <v>224</v>
      </c>
      <c r="O34" s="1">
        <v>63.69</v>
      </c>
      <c r="P34" s="56"/>
      <c r="Q34" s="1" t="s">
        <v>132</v>
      </c>
      <c r="R34" s="3">
        <v>9.87</v>
      </c>
    </row>
    <row r="35" spans="1:18" ht="15" customHeight="1">
      <c r="A35" s="55"/>
      <c r="B35" s="1" t="s">
        <v>36</v>
      </c>
      <c r="C35" s="3">
        <v>131.298</v>
      </c>
      <c r="D35" s="56"/>
      <c r="E35" s="1" t="s">
        <v>225</v>
      </c>
      <c r="F35" s="3">
        <v>58.928</v>
      </c>
      <c r="G35" s="55"/>
      <c r="H35" s="1" t="s">
        <v>85</v>
      </c>
      <c r="I35" s="5">
        <v>25.522</v>
      </c>
      <c r="J35" s="54" t="s">
        <v>1</v>
      </c>
      <c r="K35" s="53" t="s">
        <v>14</v>
      </c>
      <c r="L35" s="1" t="s">
        <v>226</v>
      </c>
      <c r="M35" s="53" t="s">
        <v>227</v>
      </c>
      <c r="N35" s="53"/>
      <c r="O35" s="53"/>
      <c r="P35" s="53"/>
      <c r="Q35" s="53"/>
      <c r="R35" s="53"/>
    </row>
    <row r="36" spans="1:18" ht="15" customHeight="1">
      <c r="A36" s="55"/>
      <c r="B36" s="1" t="s">
        <v>37</v>
      </c>
      <c r="C36" s="3">
        <v>141.189</v>
      </c>
      <c r="D36" s="56"/>
      <c r="E36" s="1" t="s">
        <v>228</v>
      </c>
      <c r="F36" s="3">
        <v>65.204</v>
      </c>
      <c r="G36" s="55"/>
      <c r="H36" s="1" t="s">
        <v>86</v>
      </c>
      <c r="I36" s="5">
        <v>29.49</v>
      </c>
      <c r="J36" s="54"/>
      <c r="K36" s="53"/>
      <c r="L36" s="3" t="s">
        <v>139</v>
      </c>
      <c r="M36" s="57" t="s">
        <v>229</v>
      </c>
      <c r="N36" s="53" t="s">
        <v>230</v>
      </c>
      <c r="O36" s="53"/>
      <c r="P36" s="53"/>
      <c r="Q36" s="53"/>
      <c r="R36" s="53"/>
    </row>
    <row r="37" spans="1:18" ht="15" customHeight="1">
      <c r="A37" s="55"/>
      <c r="B37" s="1"/>
      <c r="C37" s="3"/>
      <c r="D37" s="1"/>
      <c r="E37" s="1" t="s">
        <v>56</v>
      </c>
      <c r="F37" s="3">
        <v>71.488</v>
      </c>
      <c r="G37" s="55"/>
      <c r="H37" s="1" t="s">
        <v>87</v>
      </c>
      <c r="I37" s="5">
        <v>33.393</v>
      </c>
      <c r="J37" s="55" t="s">
        <v>184</v>
      </c>
      <c r="K37" s="1" t="s">
        <v>140</v>
      </c>
      <c r="L37" s="3">
        <v>22.6</v>
      </c>
      <c r="M37" s="57" t="s">
        <v>231</v>
      </c>
      <c r="N37" s="53" t="s">
        <v>175</v>
      </c>
      <c r="O37" s="53"/>
      <c r="P37" s="53"/>
      <c r="Q37" s="53"/>
      <c r="R37" s="53"/>
    </row>
    <row r="38" spans="1:18" ht="15" customHeight="1">
      <c r="A38" s="55" t="s">
        <v>179</v>
      </c>
      <c r="B38" s="1" t="s">
        <v>118</v>
      </c>
      <c r="C38" s="3">
        <v>0.26</v>
      </c>
      <c r="D38" s="55" t="s">
        <v>180</v>
      </c>
      <c r="E38" s="1" t="s">
        <v>128</v>
      </c>
      <c r="F38" s="3">
        <v>3.85</v>
      </c>
      <c r="G38" s="55"/>
      <c r="H38" s="1" t="s">
        <v>88</v>
      </c>
      <c r="I38" s="5">
        <v>29.391</v>
      </c>
      <c r="J38" s="55"/>
      <c r="K38" s="1" t="s">
        <v>141</v>
      </c>
      <c r="L38" s="3">
        <v>26.6</v>
      </c>
      <c r="M38" s="57" t="s">
        <v>232</v>
      </c>
      <c r="N38" s="53" t="s">
        <v>233</v>
      </c>
      <c r="O38" s="53"/>
      <c r="P38" s="53"/>
      <c r="Q38" s="53"/>
      <c r="R38" s="53"/>
    </row>
    <row r="39" spans="1:18" ht="15" customHeight="1">
      <c r="A39" s="56"/>
      <c r="B39" s="1" t="s">
        <v>119</v>
      </c>
      <c r="C39" s="3">
        <v>0.395</v>
      </c>
      <c r="D39" s="56"/>
      <c r="E39" s="1" t="s">
        <v>129</v>
      </c>
      <c r="F39" s="3">
        <v>5.55</v>
      </c>
      <c r="G39" s="1"/>
      <c r="H39" s="1" t="s">
        <v>89</v>
      </c>
      <c r="I39" s="5">
        <v>33.987</v>
      </c>
      <c r="J39" s="55"/>
      <c r="K39" s="1" t="s">
        <v>142</v>
      </c>
      <c r="L39" s="3">
        <v>30.5</v>
      </c>
      <c r="M39" s="57" t="s">
        <v>234</v>
      </c>
      <c r="N39" s="53" t="s">
        <v>235</v>
      </c>
      <c r="O39" s="53"/>
      <c r="P39" s="53"/>
      <c r="Q39" s="53"/>
      <c r="R39" s="53"/>
    </row>
    <row r="40" spans="1:18" ht="15" customHeight="1">
      <c r="A40" s="55" t="s">
        <v>180</v>
      </c>
      <c r="B40" s="1" t="s">
        <v>120</v>
      </c>
      <c r="C40" s="3">
        <v>0.617</v>
      </c>
      <c r="D40" s="56"/>
      <c r="E40" s="1" t="s">
        <v>130</v>
      </c>
      <c r="F40" s="3">
        <v>6.31</v>
      </c>
      <c r="G40" s="1"/>
      <c r="H40" s="1" t="s">
        <v>90</v>
      </c>
      <c r="I40" s="5">
        <v>38.518</v>
      </c>
      <c r="J40" s="55"/>
      <c r="K40" s="1" t="s">
        <v>143</v>
      </c>
      <c r="L40" s="3">
        <v>34.4</v>
      </c>
      <c r="M40" s="57" t="s">
        <v>236</v>
      </c>
      <c r="N40" s="53" t="s">
        <v>237</v>
      </c>
      <c r="O40" s="53"/>
      <c r="P40" s="53"/>
      <c r="Q40" s="53"/>
      <c r="R40" s="53"/>
    </row>
    <row r="41" spans="1:18" ht="15" customHeight="1">
      <c r="A41" s="56"/>
      <c r="B41" s="1" t="s">
        <v>121</v>
      </c>
      <c r="C41" s="3">
        <v>0.888</v>
      </c>
      <c r="D41" s="56"/>
      <c r="E41" s="1" t="s">
        <v>131</v>
      </c>
      <c r="F41" s="3">
        <v>7.99</v>
      </c>
      <c r="G41" s="1"/>
      <c r="H41" s="1" t="s">
        <v>92</v>
      </c>
      <c r="I41" s="5">
        <v>30.589</v>
      </c>
      <c r="J41" s="55"/>
      <c r="K41" s="1" t="s">
        <v>144</v>
      </c>
      <c r="L41" s="3">
        <v>38.3</v>
      </c>
      <c r="M41" s="57" t="s">
        <v>238</v>
      </c>
      <c r="N41" s="53" t="s">
        <v>239</v>
      </c>
      <c r="O41" s="53"/>
      <c r="P41" s="53"/>
      <c r="Q41" s="53"/>
      <c r="R41" s="53"/>
    </row>
    <row r="42" spans="1:18" ht="15" customHeight="1">
      <c r="A42" s="56"/>
      <c r="B42" s="1" t="s">
        <v>122</v>
      </c>
      <c r="C42" s="3">
        <v>1.21</v>
      </c>
      <c r="D42" s="56"/>
      <c r="E42" s="1" t="s">
        <v>132</v>
      </c>
      <c r="F42" s="3">
        <v>9.87</v>
      </c>
      <c r="G42" s="1"/>
      <c r="H42" s="1" t="s">
        <v>91</v>
      </c>
      <c r="I42" s="5">
        <v>43.542</v>
      </c>
      <c r="J42" s="55"/>
      <c r="K42" s="1" t="s">
        <v>104</v>
      </c>
      <c r="L42" s="3">
        <v>42.3</v>
      </c>
      <c r="M42" s="57" t="s">
        <v>240</v>
      </c>
      <c r="N42" s="53" t="s">
        <v>241</v>
      </c>
      <c r="O42" s="53"/>
      <c r="P42" s="53"/>
      <c r="Q42" s="53"/>
      <c r="R42" s="53"/>
    </row>
    <row r="43" spans="1:18" ht="15" customHeight="1">
      <c r="A43" s="56"/>
      <c r="B43" s="1" t="s">
        <v>123</v>
      </c>
      <c r="C43" s="3">
        <v>1.58</v>
      </c>
      <c r="D43" s="56"/>
      <c r="E43" s="1" t="s">
        <v>133</v>
      </c>
      <c r="F43" s="3">
        <v>11.99</v>
      </c>
      <c r="G43" s="1"/>
      <c r="H43" s="1" t="s">
        <v>93</v>
      </c>
      <c r="I43" s="5">
        <v>48.634</v>
      </c>
      <c r="J43" s="55"/>
      <c r="K43" s="1" t="s">
        <v>145</v>
      </c>
      <c r="L43" s="3">
        <v>46.2</v>
      </c>
      <c r="M43" s="57" t="s">
        <v>242</v>
      </c>
      <c r="N43" s="53" t="s">
        <v>243</v>
      </c>
      <c r="O43" s="53"/>
      <c r="P43" s="53"/>
      <c r="Q43" s="53"/>
      <c r="R43" s="53"/>
    </row>
    <row r="44" spans="1:18" ht="15" customHeight="1">
      <c r="A44" s="56"/>
      <c r="B44" s="1" t="s">
        <v>124</v>
      </c>
      <c r="C44" s="3">
        <v>2</v>
      </c>
      <c r="D44" s="56"/>
      <c r="E44" s="1" t="s">
        <v>134</v>
      </c>
      <c r="F44" s="3">
        <v>12.48</v>
      </c>
      <c r="G44" s="1"/>
      <c r="H44" s="1" t="s">
        <v>94</v>
      </c>
      <c r="I44" s="5">
        <v>48.68</v>
      </c>
      <c r="J44" s="55"/>
      <c r="K44" s="1" t="s">
        <v>105</v>
      </c>
      <c r="L44" s="3">
        <v>50.1</v>
      </c>
      <c r="M44" s="57" t="s">
        <v>244</v>
      </c>
      <c r="N44" s="53" t="s">
        <v>243</v>
      </c>
      <c r="O44" s="53"/>
      <c r="P44" s="53"/>
      <c r="Q44" s="53"/>
      <c r="R44" s="53"/>
    </row>
    <row r="45" spans="1:18" ht="15" customHeight="1">
      <c r="A45" s="56"/>
      <c r="B45" s="1" t="s">
        <v>125</v>
      </c>
      <c r="C45" s="3">
        <v>2.47</v>
      </c>
      <c r="D45" s="56"/>
      <c r="E45" s="1" t="s">
        <v>135</v>
      </c>
      <c r="F45" s="3">
        <v>14.21</v>
      </c>
      <c r="G45" s="1"/>
      <c r="H45" s="1" t="s">
        <v>95</v>
      </c>
      <c r="I45" s="5">
        <v>54.401</v>
      </c>
      <c r="J45" s="55"/>
      <c r="K45" s="1" t="s">
        <v>146</v>
      </c>
      <c r="L45" s="3">
        <v>65.8</v>
      </c>
      <c r="M45" s="57" t="s">
        <v>245</v>
      </c>
      <c r="N45" s="53" t="s">
        <v>176</v>
      </c>
      <c r="O45" s="53"/>
      <c r="P45" s="53"/>
      <c r="Q45" s="53"/>
      <c r="R45" s="53"/>
    </row>
    <row r="46" spans="1:18" ht="15" customHeight="1">
      <c r="A46" s="56"/>
      <c r="B46" s="1" t="s">
        <v>126</v>
      </c>
      <c r="C46" s="3">
        <v>2.98</v>
      </c>
      <c r="D46" s="56"/>
      <c r="E46" s="1" t="s">
        <v>136</v>
      </c>
      <c r="F46" s="3">
        <v>15.42</v>
      </c>
      <c r="G46" s="1"/>
      <c r="H46" s="1" t="s">
        <v>96</v>
      </c>
      <c r="I46" s="5">
        <v>60.056</v>
      </c>
      <c r="J46" s="55"/>
      <c r="K46" s="1" t="s">
        <v>146</v>
      </c>
      <c r="L46" s="3">
        <v>65.8</v>
      </c>
      <c r="M46" s="57" t="s">
        <v>246</v>
      </c>
      <c r="N46" s="53" t="s">
        <v>177</v>
      </c>
      <c r="O46" s="53"/>
      <c r="P46" s="53"/>
      <c r="Q46" s="53"/>
      <c r="R46" s="53"/>
    </row>
    <row r="47" spans="1:18" ht="15" customHeight="1">
      <c r="A47" s="56"/>
      <c r="B47" s="1" t="s">
        <v>127</v>
      </c>
      <c r="C47" s="3">
        <v>3.55</v>
      </c>
      <c r="D47" s="56"/>
      <c r="E47" s="1" t="s">
        <v>137</v>
      </c>
      <c r="F47" s="3">
        <v>19.3</v>
      </c>
      <c r="G47" s="1"/>
      <c r="H47" s="1" t="s">
        <v>97</v>
      </c>
      <c r="I47" s="5">
        <v>71.168</v>
      </c>
      <c r="J47" s="55"/>
      <c r="K47" s="53"/>
      <c r="L47" s="53"/>
      <c r="M47" s="53"/>
      <c r="N47" s="53"/>
      <c r="O47" s="53"/>
      <c r="P47" s="53"/>
      <c r="Q47" s="53"/>
      <c r="R47" s="53"/>
    </row>
    <row r="49" ht="20.25" customHeight="1" thickBot="1"/>
    <row r="50" spans="1:10" ht="42" customHeight="1" thickBot="1" thickTop="1">
      <c r="A50" s="8"/>
      <c r="B50" s="39" t="s">
        <v>247</v>
      </c>
      <c r="C50" s="40"/>
      <c r="D50" s="40"/>
      <c r="E50" s="40"/>
      <c r="F50" s="40"/>
      <c r="G50" s="40"/>
      <c r="H50" s="40"/>
      <c r="I50" s="9"/>
      <c r="J50" s="10"/>
    </row>
    <row r="51" spans="1:10" ht="24.75" customHeight="1" thickTop="1">
      <c r="A51" s="49" t="s">
        <v>248</v>
      </c>
      <c r="B51" s="50"/>
      <c r="C51" s="11" t="s">
        <v>249</v>
      </c>
      <c r="D51" s="11" t="s">
        <v>250</v>
      </c>
      <c r="E51" s="11" t="s">
        <v>251</v>
      </c>
      <c r="F51" s="47" t="s">
        <v>252</v>
      </c>
      <c r="G51" s="48"/>
      <c r="H51" s="12"/>
      <c r="I51" s="13"/>
      <c r="J51" s="10"/>
    </row>
    <row r="52" spans="1:10" ht="24.75" customHeight="1" thickBot="1">
      <c r="A52" s="51"/>
      <c r="B52" s="52"/>
      <c r="C52" s="14">
        <v>800</v>
      </c>
      <c r="D52" s="14">
        <v>200</v>
      </c>
      <c r="E52" s="14">
        <v>55</v>
      </c>
      <c r="F52" s="45">
        <f>(C52*C52-D52*D52)*E52*0.00000616539</f>
        <v>203.45786999999999</v>
      </c>
      <c r="G52" s="46"/>
      <c r="H52" s="15" t="s">
        <v>253</v>
      </c>
      <c r="I52" s="13"/>
      <c r="J52" s="10"/>
    </row>
    <row r="53" spans="1:10" ht="24.75" customHeight="1" thickBot="1" thickTop="1">
      <c r="A53" s="16"/>
      <c r="B53" s="17"/>
      <c r="C53" s="17"/>
      <c r="D53" s="17"/>
      <c r="E53" s="17"/>
      <c r="F53" s="17"/>
      <c r="G53" s="17"/>
      <c r="H53" s="17"/>
      <c r="I53" s="18"/>
      <c r="J53" s="10"/>
    </row>
    <row r="54" spans="1:10" ht="24.75" customHeight="1" thickBot="1" thickTop="1">
      <c r="A54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34.5" customHeight="1" thickTop="1">
      <c r="A55" s="19"/>
      <c r="B55" s="41" t="s">
        <v>254</v>
      </c>
      <c r="C55" s="42"/>
      <c r="D55" s="42"/>
      <c r="E55" s="42"/>
      <c r="F55" s="42"/>
      <c r="G55" s="42"/>
      <c r="H55" s="42"/>
      <c r="I55" s="20"/>
      <c r="J55" s="10"/>
    </row>
    <row r="56" spans="1:10" ht="24.75" customHeight="1">
      <c r="A56" s="37" t="s">
        <v>261</v>
      </c>
      <c r="B56" s="37"/>
      <c r="C56" s="37" t="s">
        <v>260</v>
      </c>
      <c r="D56" s="37"/>
      <c r="E56" s="25" t="s">
        <v>259</v>
      </c>
      <c r="F56" s="37" t="s">
        <v>255</v>
      </c>
      <c r="G56" s="37"/>
      <c r="H56" s="25"/>
      <c r="I56" s="21"/>
      <c r="J56" s="10"/>
    </row>
    <row r="57" spans="1:10" ht="24.75" customHeight="1">
      <c r="A57" s="37">
        <v>160</v>
      </c>
      <c r="B57" s="37"/>
      <c r="C57" s="37">
        <v>5</v>
      </c>
      <c r="D57" s="37"/>
      <c r="E57" s="25">
        <v>6</v>
      </c>
      <c r="F57" s="38">
        <f>(A57*A57-(A57-2*C57)*(A57-2*C57))*E57*0.00616539</f>
        <v>114.676254</v>
      </c>
      <c r="G57" s="38"/>
      <c r="H57" s="25" t="s">
        <v>256</v>
      </c>
      <c r="I57" s="21"/>
      <c r="J57" s="10"/>
    </row>
    <row r="58" spans="1:10" ht="24.75" customHeight="1" thickBot="1">
      <c r="A58" s="22"/>
      <c r="B58" s="23"/>
      <c r="C58" s="23"/>
      <c r="D58" s="23"/>
      <c r="E58" s="23"/>
      <c r="F58" s="23"/>
      <c r="G58" s="23"/>
      <c r="H58" s="23"/>
      <c r="I58" s="24"/>
      <c r="J58" s="10"/>
    </row>
    <row r="59" spans="1:10" ht="24.75" customHeight="1" thickBot="1" thickTop="1">
      <c r="A59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28.5" customHeight="1" thickTop="1">
      <c r="A60" s="19"/>
      <c r="B60" s="43" t="s">
        <v>257</v>
      </c>
      <c r="C60" s="42"/>
      <c r="D60" s="42"/>
      <c r="E60" s="42"/>
      <c r="F60" s="42"/>
      <c r="G60" s="42"/>
      <c r="H60" s="44"/>
      <c r="I60" s="10"/>
      <c r="J60" s="10"/>
    </row>
    <row r="61" spans="1:10" ht="24.75" customHeight="1">
      <c r="A61" s="26"/>
      <c r="B61" s="25" t="s">
        <v>262</v>
      </c>
      <c r="C61" s="25" t="s">
        <v>263</v>
      </c>
      <c r="D61" s="37" t="s">
        <v>264</v>
      </c>
      <c r="E61" s="37"/>
      <c r="F61" s="37" t="s">
        <v>258</v>
      </c>
      <c r="G61" s="37"/>
      <c r="H61" s="37"/>
      <c r="I61" s="10"/>
      <c r="J61" s="10"/>
    </row>
    <row r="62" spans="1:10" ht="24.75" customHeight="1">
      <c r="A62" s="26"/>
      <c r="B62" s="25">
        <v>1000</v>
      </c>
      <c r="C62" s="25">
        <v>1000</v>
      </c>
      <c r="D62" s="37">
        <v>5</v>
      </c>
      <c r="E62" s="37"/>
      <c r="F62" s="38">
        <f>B62*C62*D62*0.00000785</f>
        <v>39.25</v>
      </c>
      <c r="G62" s="38"/>
      <c r="H62" s="38"/>
      <c r="I62" s="10"/>
      <c r="J62" s="10"/>
    </row>
    <row r="63" spans="1:10" ht="15" thickBot="1">
      <c r="A63" s="22"/>
      <c r="B63" s="23"/>
      <c r="C63" s="23"/>
      <c r="D63" s="23"/>
      <c r="E63" s="23"/>
      <c r="F63" s="23"/>
      <c r="G63" s="23"/>
      <c r="H63" s="24"/>
      <c r="I63" s="10"/>
      <c r="J63" s="10"/>
    </row>
    <row r="64" ht="12.75" thickTop="1"/>
    <row r="65" spans="2:6" ht="42" customHeight="1">
      <c r="B65" s="27" t="s">
        <v>265</v>
      </c>
      <c r="C65"/>
      <c r="D65"/>
      <c r="E65"/>
      <c r="F65"/>
    </row>
    <row r="66" spans="2:14" ht="41.25" customHeight="1">
      <c r="B66" s="32" t="s">
        <v>266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34.5" customHeight="1">
      <c r="B67" s="28" t="s">
        <v>267</v>
      </c>
      <c r="C67" s="28" t="s">
        <v>268</v>
      </c>
      <c r="D67" s="34" t="s">
        <v>269</v>
      </c>
      <c r="E67" s="35"/>
      <c r="F67" s="36" t="s">
        <v>270</v>
      </c>
      <c r="G67" s="36"/>
      <c r="H67" s="36"/>
      <c r="I67" s="36"/>
      <c r="J67" s="36"/>
      <c r="K67" s="36"/>
      <c r="L67" s="36"/>
      <c r="M67" s="36"/>
      <c r="N67" s="36"/>
    </row>
    <row r="68" spans="2:14" ht="34.5" customHeight="1">
      <c r="B68" s="29" t="s">
        <v>271</v>
      </c>
      <c r="C68" s="30" t="s">
        <v>272</v>
      </c>
      <c r="D68" s="31" t="s">
        <v>273</v>
      </c>
      <c r="E68" s="31"/>
      <c r="F68" s="29" t="s">
        <v>306</v>
      </c>
      <c r="G68" s="29"/>
      <c r="H68" s="29"/>
      <c r="I68" s="29"/>
      <c r="J68" s="29"/>
      <c r="K68" s="29"/>
      <c r="L68" s="29"/>
      <c r="M68" s="29"/>
      <c r="N68" s="29"/>
    </row>
    <row r="69" spans="2:14" ht="34.5" customHeight="1">
      <c r="B69" s="29"/>
      <c r="C69" s="30"/>
      <c r="D69" s="29" t="s">
        <v>274</v>
      </c>
      <c r="E69" s="29"/>
      <c r="F69" s="29" t="s">
        <v>307</v>
      </c>
      <c r="G69" s="29"/>
      <c r="H69" s="29"/>
      <c r="I69" s="29"/>
      <c r="J69" s="29"/>
      <c r="K69" s="29"/>
      <c r="L69" s="29"/>
      <c r="M69" s="29"/>
      <c r="N69" s="29"/>
    </row>
    <row r="70" spans="2:14" ht="34.5" customHeight="1">
      <c r="B70" s="29" t="s">
        <v>275</v>
      </c>
      <c r="C70" s="30" t="s">
        <v>272</v>
      </c>
      <c r="D70" s="31" t="s">
        <v>276</v>
      </c>
      <c r="E70" s="31"/>
      <c r="F70" s="29" t="s">
        <v>308</v>
      </c>
      <c r="G70" s="29"/>
      <c r="H70" s="29"/>
      <c r="I70" s="29"/>
      <c r="J70" s="29"/>
      <c r="K70" s="29"/>
      <c r="L70" s="29"/>
      <c r="M70" s="29"/>
      <c r="N70" s="29"/>
    </row>
    <row r="71" spans="2:14" ht="34.5" customHeight="1">
      <c r="B71" s="29"/>
      <c r="C71" s="30"/>
      <c r="D71" s="29" t="s">
        <v>277</v>
      </c>
      <c r="E71" s="29"/>
      <c r="F71" s="29" t="s">
        <v>309</v>
      </c>
      <c r="G71" s="29"/>
      <c r="H71" s="29"/>
      <c r="I71" s="29"/>
      <c r="J71" s="29"/>
      <c r="K71" s="29"/>
      <c r="L71" s="29"/>
      <c r="M71" s="29"/>
      <c r="N71" s="29"/>
    </row>
    <row r="72" spans="2:14" ht="34.5" customHeight="1">
      <c r="B72" s="29" t="s">
        <v>278</v>
      </c>
      <c r="C72" s="30" t="s">
        <v>272</v>
      </c>
      <c r="D72" s="31" t="s">
        <v>279</v>
      </c>
      <c r="E72" s="31"/>
      <c r="F72" s="29" t="s">
        <v>310</v>
      </c>
      <c r="G72" s="29"/>
      <c r="H72" s="29"/>
      <c r="I72" s="29"/>
      <c r="J72" s="29"/>
      <c r="K72" s="29"/>
      <c r="L72" s="29"/>
      <c r="M72" s="29"/>
      <c r="N72" s="29"/>
    </row>
    <row r="73" spans="2:14" ht="34.5" customHeight="1">
      <c r="B73" s="29"/>
      <c r="C73" s="30"/>
      <c r="D73" s="29" t="s">
        <v>280</v>
      </c>
      <c r="E73" s="29"/>
      <c r="F73" s="29" t="s">
        <v>311</v>
      </c>
      <c r="G73" s="29"/>
      <c r="H73" s="29"/>
      <c r="I73" s="29"/>
      <c r="J73" s="29"/>
      <c r="K73" s="29"/>
      <c r="L73" s="29"/>
      <c r="M73" s="29"/>
      <c r="N73" s="29"/>
    </row>
    <row r="74" spans="2:14" ht="34.5" customHeight="1">
      <c r="B74" s="29" t="s">
        <v>281</v>
      </c>
      <c r="C74" s="30" t="s">
        <v>272</v>
      </c>
      <c r="D74" s="31" t="s">
        <v>282</v>
      </c>
      <c r="E74" s="31"/>
      <c r="F74" s="29" t="s">
        <v>312</v>
      </c>
      <c r="G74" s="29"/>
      <c r="H74" s="29"/>
      <c r="I74" s="29"/>
      <c r="J74" s="29"/>
      <c r="K74" s="29"/>
      <c r="L74" s="29"/>
      <c r="M74" s="29"/>
      <c r="N74" s="29"/>
    </row>
    <row r="75" spans="2:14" ht="34.5" customHeight="1">
      <c r="B75" s="29"/>
      <c r="C75" s="30"/>
      <c r="D75" s="29" t="s">
        <v>283</v>
      </c>
      <c r="E75" s="29"/>
      <c r="F75" s="29" t="s">
        <v>313</v>
      </c>
      <c r="G75" s="29"/>
      <c r="H75" s="29"/>
      <c r="I75" s="29"/>
      <c r="J75" s="29"/>
      <c r="K75" s="29"/>
      <c r="L75" s="29"/>
      <c r="M75" s="29"/>
      <c r="N75" s="29"/>
    </row>
    <row r="76" spans="2:14" ht="34.5" customHeight="1">
      <c r="B76" s="29" t="s">
        <v>284</v>
      </c>
      <c r="C76" s="30" t="s">
        <v>272</v>
      </c>
      <c r="D76" s="31" t="s">
        <v>285</v>
      </c>
      <c r="E76" s="31"/>
      <c r="F76" s="29" t="s">
        <v>314</v>
      </c>
      <c r="G76" s="29"/>
      <c r="H76" s="29"/>
      <c r="I76" s="29"/>
      <c r="J76" s="29"/>
      <c r="K76" s="29"/>
      <c r="L76" s="29"/>
      <c r="M76" s="29"/>
      <c r="N76" s="29"/>
    </row>
    <row r="77" spans="2:14" ht="34.5" customHeight="1">
      <c r="B77" s="29"/>
      <c r="C77" s="30"/>
      <c r="D77" s="29" t="s">
        <v>286</v>
      </c>
      <c r="E77" s="29"/>
      <c r="F77" s="29" t="s">
        <v>315</v>
      </c>
      <c r="G77" s="29"/>
      <c r="H77" s="29"/>
      <c r="I77" s="29"/>
      <c r="J77" s="29"/>
      <c r="K77" s="29"/>
      <c r="L77" s="29"/>
      <c r="M77" s="29"/>
      <c r="N77" s="29"/>
    </row>
    <row r="78" spans="2:14" ht="34.5" customHeight="1">
      <c r="B78" s="29" t="s">
        <v>287</v>
      </c>
      <c r="C78" s="30" t="s">
        <v>272</v>
      </c>
      <c r="D78" s="31" t="s">
        <v>288</v>
      </c>
      <c r="E78" s="31"/>
      <c r="F78" s="29" t="s">
        <v>316</v>
      </c>
      <c r="G78" s="29"/>
      <c r="H78" s="29"/>
      <c r="I78" s="29"/>
      <c r="J78" s="29"/>
      <c r="K78" s="29"/>
      <c r="L78" s="29"/>
      <c r="M78" s="29"/>
      <c r="N78" s="29"/>
    </row>
    <row r="79" spans="2:14" ht="34.5" customHeight="1">
      <c r="B79" s="29"/>
      <c r="C79" s="30"/>
      <c r="D79" s="29" t="s">
        <v>286</v>
      </c>
      <c r="E79" s="29"/>
      <c r="F79" s="29" t="s">
        <v>317</v>
      </c>
      <c r="G79" s="29"/>
      <c r="H79" s="29"/>
      <c r="I79" s="29"/>
      <c r="J79" s="29"/>
      <c r="K79" s="29"/>
      <c r="L79" s="29"/>
      <c r="M79" s="29"/>
      <c r="N79" s="29"/>
    </row>
    <row r="80" spans="2:14" ht="34.5" customHeight="1">
      <c r="B80" s="29" t="s">
        <v>289</v>
      </c>
      <c r="C80" s="30" t="s">
        <v>272</v>
      </c>
      <c r="D80" s="31" t="s">
        <v>290</v>
      </c>
      <c r="E80" s="31"/>
      <c r="F80" s="29" t="s">
        <v>318</v>
      </c>
      <c r="G80" s="29"/>
      <c r="H80" s="29"/>
      <c r="I80" s="29"/>
      <c r="J80" s="29"/>
      <c r="K80" s="29"/>
      <c r="L80" s="29"/>
      <c r="M80" s="29"/>
      <c r="N80" s="29"/>
    </row>
    <row r="81" spans="2:14" ht="34.5" customHeight="1">
      <c r="B81" s="29"/>
      <c r="C81" s="30"/>
      <c r="D81" s="31"/>
      <c r="E81" s="31"/>
      <c r="F81" s="29" t="s">
        <v>319</v>
      </c>
      <c r="G81" s="29"/>
      <c r="H81" s="29"/>
      <c r="I81" s="29"/>
      <c r="J81" s="29"/>
      <c r="K81" s="29"/>
      <c r="L81" s="29"/>
      <c r="M81" s="29"/>
      <c r="N81" s="29"/>
    </row>
    <row r="82" spans="2:14" ht="34.5" customHeight="1">
      <c r="B82" s="29"/>
      <c r="C82" s="30"/>
      <c r="D82" s="31"/>
      <c r="E82" s="31"/>
      <c r="F82" s="29" t="s">
        <v>320</v>
      </c>
      <c r="G82" s="29"/>
      <c r="H82" s="29"/>
      <c r="I82" s="29"/>
      <c r="J82" s="29"/>
      <c r="K82" s="29"/>
      <c r="L82" s="29"/>
      <c r="M82" s="29"/>
      <c r="N82" s="29"/>
    </row>
    <row r="83" spans="2:14" ht="34.5" customHeight="1">
      <c r="B83" s="29" t="s">
        <v>291</v>
      </c>
      <c r="C83" s="30" t="s">
        <v>272</v>
      </c>
      <c r="D83" s="31" t="s">
        <v>292</v>
      </c>
      <c r="E83" s="31"/>
      <c r="F83" s="58" t="s">
        <v>329</v>
      </c>
      <c r="G83" s="58"/>
      <c r="H83" s="58"/>
      <c r="I83" s="58"/>
      <c r="J83" s="58"/>
      <c r="K83" s="58"/>
      <c r="L83" s="58"/>
      <c r="M83" s="58"/>
      <c r="N83" s="58"/>
    </row>
    <row r="84" spans="2:14" ht="34.5" customHeight="1">
      <c r="B84" s="29"/>
      <c r="C84" s="30"/>
      <c r="D84" s="29" t="s">
        <v>293</v>
      </c>
      <c r="E84" s="29"/>
      <c r="F84" s="29" t="s">
        <v>321</v>
      </c>
      <c r="G84" s="29"/>
      <c r="H84" s="29"/>
      <c r="I84" s="29"/>
      <c r="J84" s="29"/>
      <c r="K84" s="29"/>
      <c r="L84" s="29"/>
      <c r="M84" s="29"/>
      <c r="N84" s="29"/>
    </row>
    <row r="85" spans="2:14" ht="34.5" customHeight="1">
      <c r="B85" s="29" t="s">
        <v>294</v>
      </c>
      <c r="C85" s="30" t="s">
        <v>272</v>
      </c>
      <c r="D85" s="31" t="s">
        <v>295</v>
      </c>
      <c r="E85" s="31"/>
      <c r="F85" s="29" t="s">
        <v>322</v>
      </c>
      <c r="G85" s="29"/>
      <c r="H85" s="29"/>
      <c r="I85" s="29"/>
      <c r="J85" s="29"/>
      <c r="K85" s="29"/>
      <c r="L85" s="29"/>
      <c r="M85" s="29"/>
      <c r="N85" s="29"/>
    </row>
    <row r="86" spans="2:14" ht="34.5" customHeight="1">
      <c r="B86" s="29"/>
      <c r="C86" s="30"/>
      <c r="D86" s="29" t="s">
        <v>296</v>
      </c>
      <c r="E86" s="29"/>
      <c r="F86" s="29" t="s">
        <v>323</v>
      </c>
      <c r="G86" s="29"/>
      <c r="H86" s="29"/>
      <c r="I86" s="29"/>
      <c r="J86" s="29"/>
      <c r="K86" s="29"/>
      <c r="L86" s="29"/>
      <c r="M86" s="29"/>
      <c r="N86" s="29"/>
    </row>
    <row r="87" spans="2:14" ht="34.5" customHeight="1">
      <c r="B87" s="29" t="s">
        <v>297</v>
      </c>
      <c r="C87" s="30" t="s">
        <v>272</v>
      </c>
      <c r="D87" s="31" t="s">
        <v>298</v>
      </c>
      <c r="E87" s="31"/>
      <c r="F87" s="29" t="s">
        <v>324</v>
      </c>
      <c r="G87" s="29"/>
      <c r="H87" s="29"/>
      <c r="I87" s="29"/>
      <c r="J87" s="29"/>
      <c r="K87" s="29"/>
      <c r="L87" s="29"/>
      <c r="M87" s="29"/>
      <c r="N87" s="29"/>
    </row>
    <row r="88" spans="2:14" ht="34.5" customHeight="1">
      <c r="B88" s="29"/>
      <c r="C88" s="30"/>
      <c r="D88" s="29" t="s">
        <v>296</v>
      </c>
      <c r="E88" s="29"/>
      <c r="F88" s="29" t="s">
        <v>325</v>
      </c>
      <c r="G88" s="29"/>
      <c r="H88" s="29"/>
      <c r="I88" s="29"/>
      <c r="J88" s="29"/>
      <c r="K88" s="29"/>
      <c r="L88" s="29"/>
      <c r="M88" s="29"/>
      <c r="N88" s="29"/>
    </row>
    <row r="89" spans="2:14" ht="34.5" customHeight="1">
      <c r="B89" s="29" t="s">
        <v>299</v>
      </c>
      <c r="C89" s="30" t="s">
        <v>300</v>
      </c>
      <c r="D89" s="31" t="s">
        <v>301</v>
      </c>
      <c r="E89" s="31"/>
      <c r="F89" s="29" t="s">
        <v>326</v>
      </c>
      <c r="G89" s="29"/>
      <c r="H89" s="29"/>
      <c r="I89" s="29"/>
      <c r="J89" s="29"/>
      <c r="K89" s="29"/>
      <c r="L89" s="29"/>
      <c r="M89" s="29"/>
      <c r="N89" s="29"/>
    </row>
    <row r="90" spans="2:14" ht="34.5" customHeight="1">
      <c r="B90" s="29"/>
      <c r="C90" s="30"/>
      <c r="D90" s="29" t="s">
        <v>302</v>
      </c>
      <c r="E90" s="29"/>
      <c r="F90" s="29" t="s">
        <v>327</v>
      </c>
      <c r="G90" s="29"/>
      <c r="H90" s="29"/>
      <c r="I90" s="29"/>
      <c r="J90" s="29"/>
      <c r="K90" s="29"/>
      <c r="L90" s="29"/>
      <c r="M90" s="29"/>
      <c r="N90" s="29"/>
    </row>
    <row r="91" spans="2:14" ht="34.5" customHeight="1">
      <c r="B91" s="29" t="s">
        <v>303</v>
      </c>
      <c r="C91" s="30" t="s">
        <v>272</v>
      </c>
      <c r="D91" s="31" t="s">
        <v>304</v>
      </c>
      <c r="E91" s="31"/>
      <c r="F91" s="29" t="s">
        <v>328</v>
      </c>
      <c r="G91" s="29"/>
      <c r="H91" s="29"/>
      <c r="I91" s="29"/>
      <c r="J91" s="29"/>
      <c r="K91" s="29"/>
      <c r="L91" s="29"/>
      <c r="M91" s="29"/>
      <c r="N91" s="29"/>
    </row>
    <row r="92" spans="2:14" ht="34.5" customHeight="1">
      <c r="B92" s="29"/>
      <c r="C92" s="30"/>
      <c r="D92" s="29" t="s">
        <v>305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5" spans="10:14" ht="12">
      <c r="J95" s="60" t="s">
        <v>330</v>
      </c>
      <c r="K95" s="59"/>
      <c r="L95" s="59"/>
      <c r="M95" s="59"/>
      <c r="N95" s="59"/>
    </row>
    <row r="96" spans="10:14" ht="14.25">
      <c r="J96" s="61" t="s">
        <v>331</v>
      </c>
      <c r="K96" s="59"/>
      <c r="L96" s="59"/>
      <c r="M96" s="59"/>
      <c r="N96" s="59"/>
    </row>
  </sheetData>
  <sheetProtection/>
  <protectedRanges>
    <protectedRange sqref="C52:E52 A57 C57 E57 B62:C62 D62" name="区域1"/>
  </protectedRanges>
  <mergeCells count="127">
    <mergeCell ref="J96:N96"/>
    <mergeCell ref="A38:A39"/>
    <mergeCell ref="D38:D47"/>
    <mergeCell ref="J3:J23"/>
    <mergeCell ref="J24:J25"/>
    <mergeCell ref="A40:A47"/>
    <mergeCell ref="J95:N95"/>
    <mergeCell ref="J26:J34"/>
    <mergeCell ref="J35:J36"/>
    <mergeCell ref="K35:K36"/>
    <mergeCell ref="N42:R42"/>
    <mergeCell ref="N43:R43"/>
    <mergeCell ref="P24:P34"/>
    <mergeCell ref="M35:R35"/>
    <mergeCell ref="M31:M34"/>
    <mergeCell ref="P3:P13"/>
    <mergeCell ref="N40:R40"/>
    <mergeCell ref="N41:R41"/>
    <mergeCell ref="P14:P23"/>
    <mergeCell ref="K47:M47"/>
    <mergeCell ref="K24:K25"/>
    <mergeCell ref="N36:R36"/>
    <mergeCell ref="N37:R37"/>
    <mergeCell ref="N38:R38"/>
    <mergeCell ref="N39:R39"/>
    <mergeCell ref="A1:R1"/>
    <mergeCell ref="D3:D36"/>
    <mergeCell ref="A3:A37"/>
    <mergeCell ref="J37:J47"/>
    <mergeCell ref="G3:G38"/>
    <mergeCell ref="M3:M30"/>
    <mergeCell ref="A56:B56"/>
    <mergeCell ref="A57:B57"/>
    <mergeCell ref="F56:G56"/>
    <mergeCell ref="N44:R44"/>
    <mergeCell ref="N45:R45"/>
    <mergeCell ref="N46:R46"/>
    <mergeCell ref="N47:R47"/>
    <mergeCell ref="F57:G57"/>
    <mergeCell ref="C56:D56"/>
    <mergeCell ref="C57:D57"/>
    <mergeCell ref="B50:H50"/>
    <mergeCell ref="B55:H55"/>
    <mergeCell ref="B60:H60"/>
    <mergeCell ref="F52:G52"/>
    <mergeCell ref="F51:G51"/>
    <mergeCell ref="A51:B51"/>
    <mergeCell ref="A52:B52"/>
    <mergeCell ref="D67:E67"/>
    <mergeCell ref="D68:E68"/>
    <mergeCell ref="F67:N67"/>
    <mergeCell ref="F61:H61"/>
    <mergeCell ref="F62:H62"/>
    <mergeCell ref="D61:E61"/>
    <mergeCell ref="D62:E62"/>
    <mergeCell ref="D71:E71"/>
    <mergeCell ref="D72:E72"/>
    <mergeCell ref="B70:B71"/>
    <mergeCell ref="C70:C71"/>
    <mergeCell ref="D69:E69"/>
    <mergeCell ref="D70:E70"/>
    <mergeCell ref="D75:E75"/>
    <mergeCell ref="D76:E76"/>
    <mergeCell ref="B74:B75"/>
    <mergeCell ref="C74:C75"/>
    <mergeCell ref="D73:E73"/>
    <mergeCell ref="D74:E74"/>
    <mergeCell ref="B72:B73"/>
    <mergeCell ref="C72:C73"/>
    <mergeCell ref="B80:B82"/>
    <mergeCell ref="C80:C82"/>
    <mergeCell ref="D80:E82"/>
    <mergeCell ref="B76:B77"/>
    <mergeCell ref="C76:C77"/>
    <mergeCell ref="D77:E77"/>
    <mergeCell ref="D87:E87"/>
    <mergeCell ref="B85:B86"/>
    <mergeCell ref="C85:C86"/>
    <mergeCell ref="D84:E84"/>
    <mergeCell ref="D85:E85"/>
    <mergeCell ref="B83:B84"/>
    <mergeCell ref="C83:C84"/>
    <mergeCell ref="D83:E83"/>
    <mergeCell ref="B68:B69"/>
    <mergeCell ref="C68:C69"/>
    <mergeCell ref="F68:N68"/>
    <mergeCell ref="B66:N66"/>
    <mergeCell ref="D88:E88"/>
    <mergeCell ref="D89:E89"/>
    <mergeCell ref="B87:B88"/>
    <mergeCell ref="C87:C88"/>
    <mergeCell ref="B89:B90"/>
    <mergeCell ref="C89:C90"/>
    <mergeCell ref="F80:N80"/>
    <mergeCell ref="F73:N73"/>
    <mergeCell ref="F74:N74"/>
    <mergeCell ref="F75:N75"/>
    <mergeCell ref="F76:N76"/>
    <mergeCell ref="F69:N69"/>
    <mergeCell ref="F70:N70"/>
    <mergeCell ref="F71:N71"/>
    <mergeCell ref="F72:N72"/>
    <mergeCell ref="B78:B79"/>
    <mergeCell ref="C78:C79"/>
    <mergeCell ref="D78:E78"/>
    <mergeCell ref="D79:E79"/>
    <mergeCell ref="F77:N77"/>
    <mergeCell ref="F78:N78"/>
    <mergeCell ref="F79:N79"/>
    <mergeCell ref="F81:N81"/>
    <mergeCell ref="F82:N82"/>
    <mergeCell ref="F83:N83"/>
    <mergeCell ref="F84:N84"/>
    <mergeCell ref="B91:B92"/>
    <mergeCell ref="C91:C92"/>
    <mergeCell ref="D91:E91"/>
    <mergeCell ref="D92:E92"/>
    <mergeCell ref="D90:E90"/>
    <mergeCell ref="D86:E86"/>
    <mergeCell ref="F89:N89"/>
    <mergeCell ref="F90:N90"/>
    <mergeCell ref="F91:N91"/>
    <mergeCell ref="F92:N92"/>
    <mergeCell ref="F85:N85"/>
    <mergeCell ref="F86:N86"/>
    <mergeCell ref="F87:N87"/>
    <mergeCell ref="F88:N88"/>
  </mergeCells>
  <hyperlinks>
    <hyperlink ref="J96" r:id="rId1" display="http://www.josen.net"/>
  </hyperlinks>
  <printOptions/>
  <pageMargins left="0.36" right="0.3937007874015748" top="0.18" bottom="0.16" header="0.11811023622047245" footer="0.1181102362204724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WMJ</dc:creator>
  <cp:keywords/>
  <dc:description/>
  <cp:lastModifiedBy>dreamsummit</cp:lastModifiedBy>
  <cp:lastPrinted>2011-03-22T07:38:25Z</cp:lastPrinted>
  <dcterms:created xsi:type="dcterms:W3CDTF">2004-09-26T11:46:09Z</dcterms:created>
  <dcterms:modified xsi:type="dcterms:W3CDTF">2019-08-08T01:28:25Z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